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codeName="{2E6947BB-A706-504E-29CB-9DD9B7763434}"/>
  <workbookPr codeName="ThisWorkbook" defaultThemeVersion="166925"/>
  <mc:AlternateContent xmlns:mc="http://schemas.openxmlformats.org/markup-compatibility/2006">
    <mc:Choice Requires="x15">
      <x15ac:absPath xmlns:x15ac="http://schemas.microsoft.com/office/spreadsheetml/2010/11/ac" url="C:\Users\LEOVO\Desktop\"/>
    </mc:Choice>
  </mc:AlternateContent>
  <xr:revisionPtr revIDLastSave="0" documentId="13_ncr:1_{88E21F62-B511-4BD1-B255-9DC789FF9461}" xr6:coauthVersionLast="45" xr6:coauthVersionMax="45" xr10:uidLastSave="{00000000-0000-0000-0000-000000000000}"/>
  <bookViews>
    <workbookView xWindow="-120" yWindow="-120" windowWidth="20730" windowHeight="11160" xr2:uid="{07D3E6F6-7D1F-4B62-BF88-73F9E1AAE889}"/>
  </bookViews>
  <sheets>
    <sheet name="Registro de Matricula" sheetId="1" r:id="rId1"/>
    <sheet name="Calendario" sheetId="3" state="hidden" r:id="rId2"/>
  </sheets>
  <functionGroups builtInGroupCount="19"/>
  <definedNames>
    <definedName name="_xlnm.Print_Area" localSheetId="0">'Registro de Matricula'!$B$2:$M$36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5" i="3" l="1"/>
  <c r="M57" i="3" s="1"/>
  <c r="N57" i="3" s="1"/>
  <c r="O57" i="3" s="1"/>
  <c r="P57" i="3" s="1"/>
  <c r="Q57" i="3" s="1"/>
  <c r="R57" i="3" s="1"/>
  <c r="S57" i="3" s="1"/>
  <c r="M58" i="3" s="1"/>
  <c r="N58" i="3" s="1"/>
  <c r="O58" i="3" s="1"/>
  <c r="P58" i="3" s="1"/>
  <c r="Q58" i="3" s="1"/>
  <c r="R58" i="3" s="1"/>
  <c r="S58" i="3" s="1"/>
  <c r="M59" i="3" s="1"/>
  <c r="N59" i="3" s="1"/>
  <c r="O59" i="3" s="1"/>
  <c r="P59" i="3" s="1"/>
  <c r="Q59" i="3" s="1"/>
  <c r="R59" i="3" s="1"/>
  <c r="S59" i="3" s="1"/>
  <c r="M60" i="3" s="1"/>
  <c r="N60" i="3" s="1"/>
  <c r="O60" i="3" s="1"/>
  <c r="P60" i="3" s="1"/>
  <c r="Q60" i="3" s="1"/>
  <c r="R60" i="3" s="1"/>
  <c r="S60" i="3" s="1"/>
  <c r="M61" i="3" s="1"/>
  <c r="N61" i="3" s="1"/>
  <c r="O61" i="3" s="1"/>
  <c r="P61" i="3" s="1"/>
  <c r="Q61" i="3" s="1"/>
  <c r="R61" i="3" s="1"/>
  <c r="S61" i="3" s="1"/>
  <c r="M62" i="3" s="1"/>
  <c r="N62" i="3" s="1"/>
  <c r="O62" i="3" s="1"/>
  <c r="P62" i="3" s="1"/>
  <c r="Q62" i="3" s="1"/>
  <c r="R62" i="3" s="1"/>
  <c r="S62" i="3" s="1"/>
  <c r="C55" i="3"/>
  <c r="D57" i="3" s="1"/>
  <c r="E57" i="3" s="1"/>
  <c r="F57" i="3" s="1"/>
  <c r="G57" i="3" s="1"/>
  <c r="H57" i="3" s="1"/>
  <c r="I57" i="3" s="1"/>
  <c r="J57" i="3" s="1"/>
  <c r="D58" i="3" s="1"/>
  <c r="E58" i="3" s="1"/>
  <c r="F58" i="3" s="1"/>
  <c r="G58" i="3" s="1"/>
  <c r="H58" i="3" s="1"/>
  <c r="I58" i="3" s="1"/>
  <c r="J58" i="3" s="1"/>
  <c r="D59" i="3" s="1"/>
  <c r="E59" i="3" s="1"/>
  <c r="F59" i="3" s="1"/>
  <c r="G59" i="3" s="1"/>
  <c r="H59" i="3" s="1"/>
  <c r="I59" i="3" s="1"/>
  <c r="J59" i="3" s="1"/>
  <c r="D60" i="3" s="1"/>
  <c r="E60" i="3" s="1"/>
  <c r="F60" i="3" s="1"/>
  <c r="G60" i="3" s="1"/>
  <c r="H60" i="3" s="1"/>
  <c r="I60" i="3" s="1"/>
  <c r="J60" i="3" s="1"/>
  <c r="D61" i="3" s="1"/>
  <c r="E61" i="3" s="1"/>
  <c r="F61" i="3" s="1"/>
  <c r="G61" i="3" s="1"/>
  <c r="H61" i="3" s="1"/>
  <c r="I61" i="3" s="1"/>
  <c r="J61" i="3" s="1"/>
  <c r="D62" i="3" s="1"/>
  <c r="E62" i="3" s="1"/>
  <c r="F62" i="3" s="1"/>
  <c r="G62" i="3" s="1"/>
  <c r="H62" i="3" s="1"/>
  <c r="I62" i="3" s="1"/>
  <c r="J62" i="3" s="1"/>
  <c r="L45" i="3"/>
  <c r="M47" i="3" s="1"/>
  <c r="N47" i="3" s="1"/>
  <c r="O47" i="3" s="1"/>
  <c r="P47" i="3" s="1"/>
  <c r="Q47" i="3" s="1"/>
  <c r="R47" i="3" s="1"/>
  <c r="S47" i="3" s="1"/>
  <c r="M48" i="3" s="1"/>
  <c r="N48" i="3" s="1"/>
  <c r="O48" i="3" s="1"/>
  <c r="P48" i="3" s="1"/>
  <c r="Q48" i="3" s="1"/>
  <c r="R48" i="3" s="1"/>
  <c r="S48" i="3" s="1"/>
  <c r="M49" i="3" s="1"/>
  <c r="N49" i="3" s="1"/>
  <c r="O49" i="3" s="1"/>
  <c r="P49" i="3" s="1"/>
  <c r="Q49" i="3" s="1"/>
  <c r="R49" i="3" s="1"/>
  <c r="S49" i="3" s="1"/>
  <c r="M50" i="3" s="1"/>
  <c r="N50" i="3" s="1"/>
  <c r="O50" i="3" s="1"/>
  <c r="P50" i="3" s="1"/>
  <c r="Q50" i="3" s="1"/>
  <c r="R50" i="3" s="1"/>
  <c r="S50" i="3" s="1"/>
  <c r="M51" i="3" s="1"/>
  <c r="N51" i="3" s="1"/>
  <c r="O51" i="3" s="1"/>
  <c r="P51" i="3" s="1"/>
  <c r="Q51" i="3" s="1"/>
  <c r="R51" i="3" s="1"/>
  <c r="S51" i="3" s="1"/>
  <c r="M52" i="3" s="1"/>
  <c r="N52" i="3" s="1"/>
  <c r="O52" i="3" s="1"/>
  <c r="P52" i="3" s="1"/>
  <c r="Q52" i="3" s="1"/>
  <c r="R52" i="3" s="1"/>
  <c r="S52" i="3" s="1"/>
  <c r="C45" i="3"/>
  <c r="D47" i="3" s="1"/>
  <c r="E47" i="3" s="1"/>
  <c r="F47" i="3" s="1"/>
  <c r="G47" i="3" s="1"/>
  <c r="H47" i="3" s="1"/>
  <c r="I47" i="3" s="1"/>
  <c r="J47" i="3" s="1"/>
  <c r="D48" i="3" s="1"/>
  <c r="E48" i="3" s="1"/>
  <c r="F48" i="3" s="1"/>
  <c r="G48" i="3" s="1"/>
  <c r="H48" i="3" s="1"/>
  <c r="I48" i="3" s="1"/>
  <c r="J48" i="3" s="1"/>
  <c r="D49" i="3" s="1"/>
  <c r="E49" i="3" s="1"/>
  <c r="F49" i="3" s="1"/>
  <c r="G49" i="3" s="1"/>
  <c r="H49" i="3" s="1"/>
  <c r="I49" i="3" s="1"/>
  <c r="J49" i="3" s="1"/>
  <c r="D50" i="3" s="1"/>
  <c r="E50" i="3" s="1"/>
  <c r="F50" i="3" s="1"/>
  <c r="G50" i="3" s="1"/>
  <c r="H50" i="3" s="1"/>
  <c r="I50" i="3" s="1"/>
  <c r="J50" i="3" s="1"/>
  <c r="D51" i="3" s="1"/>
  <c r="E51" i="3" s="1"/>
  <c r="F51" i="3" s="1"/>
  <c r="G51" i="3" s="1"/>
  <c r="H51" i="3" s="1"/>
  <c r="I51" i="3" s="1"/>
  <c r="J51" i="3" s="1"/>
  <c r="D52" i="3" s="1"/>
  <c r="E52" i="3" s="1"/>
  <c r="F52" i="3" s="1"/>
  <c r="G52" i="3" s="1"/>
  <c r="H52" i="3" s="1"/>
  <c r="I52" i="3" s="1"/>
  <c r="J52" i="3" s="1"/>
  <c r="L35" i="3"/>
  <c r="M37" i="3" s="1"/>
  <c r="N37" i="3" s="1"/>
  <c r="O37" i="3" s="1"/>
  <c r="P37" i="3" s="1"/>
  <c r="Q37" i="3" s="1"/>
  <c r="R37" i="3" s="1"/>
  <c r="S37" i="3" s="1"/>
  <c r="M38" i="3" s="1"/>
  <c r="N38" i="3" s="1"/>
  <c r="O38" i="3" s="1"/>
  <c r="P38" i="3" s="1"/>
  <c r="Q38" i="3" s="1"/>
  <c r="R38" i="3" s="1"/>
  <c r="S38" i="3" s="1"/>
  <c r="M39" i="3" s="1"/>
  <c r="N39" i="3" s="1"/>
  <c r="O39" i="3" s="1"/>
  <c r="P39" i="3" s="1"/>
  <c r="Q39" i="3" s="1"/>
  <c r="R39" i="3" s="1"/>
  <c r="S39" i="3" s="1"/>
  <c r="M40" i="3" s="1"/>
  <c r="N40" i="3" s="1"/>
  <c r="O40" i="3" s="1"/>
  <c r="P40" i="3" s="1"/>
  <c r="Q40" i="3" s="1"/>
  <c r="R40" i="3" s="1"/>
  <c r="S40" i="3" s="1"/>
  <c r="M41" i="3" s="1"/>
  <c r="N41" i="3" s="1"/>
  <c r="O41" i="3" s="1"/>
  <c r="P41" i="3" s="1"/>
  <c r="Q41" i="3" s="1"/>
  <c r="R41" i="3" s="1"/>
  <c r="S41" i="3" s="1"/>
  <c r="M42" i="3" s="1"/>
  <c r="N42" i="3" s="1"/>
  <c r="O42" i="3" s="1"/>
  <c r="P42" i="3" s="1"/>
  <c r="Q42" i="3" s="1"/>
  <c r="R42" i="3" s="1"/>
  <c r="S42" i="3" s="1"/>
  <c r="C35" i="3"/>
  <c r="D37" i="3" s="1"/>
  <c r="E37" i="3" s="1"/>
  <c r="F37" i="3" s="1"/>
  <c r="G37" i="3" s="1"/>
  <c r="H37" i="3" s="1"/>
  <c r="I37" i="3" s="1"/>
  <c r="J37" i="3" s="1"/>
  <c r="D38" i="3" s="1"/>
  <c r="E38" i="3" s="1"/>
  <c r="F38" i="3" s="1"/>
  <c r="G38" i="3" s="1"/>
  <c r="H38" i="3" s="1"/>
  <c r="I38" i="3" s="1"/>
  <c r="J38" i="3" s="1"/>
  <c r="D39" i="3" s="1"/>
  <c r="E39" i="3" s="1"/>
  <c r="F39" i="3" s="1"/>
  <c r="G39" i="3" s="1"/>
  <c r="H39" i="3" s="1"/>
  <c r="I39" i="3" s="1"/>
  <c r="J39" i="3" s="1"/>
  <c r="D40" i="3" s="1"/>
  <c r="E40" i="3" s="1"/>
  <c r="F40" i="3" s="1"/>
  <c r="G40" i="3" s="1"/>
  <c r="H40" i="3" s="1"/>
  <c r="I40" i="3" s="1"/>
  <c r="J40" i="3" s="1"/>
  <c r="D41" i="3" s="1"/>
  <c r="E41" i="3" s="1"/>
  <c r="F41" i="3" s="1"/>
  <c r="G41" i="3" s="1"/>
  <c r="H41" i="3" s="1"/>
  <c r="I41" i="3" s="1"/>
  <c r="J41" i="3" s="1"/>
  <c r="D42" i="3" s="1"/>
  <c r="E42" i="3" s="1"/>
  <c r="F42" i="3" s="1"/>
  <c r="G42" i="3" s="1"/>
  <c r="H42" i="3" s="1"/>
  <c r="I42" i="3" s="1"/>
  <c r="J42" i="3" s="1"/>
  <c r="W29" i="3"/>
  <c r="W28" i="3"/>
  <c r="W27" i="3"/>
  <c r="L25" i="3"/>
  <c r="M27" i="3" s="1"/>
  <c r="N27" i="3" s="1"/>
  <c r="O27" i="3" s="1"/>
  <c r="P27" i="3" s="1"/>
  <c r="Q27" i="3" s="1"/>
  <c r="R27" i="3" s="1"/>
  <c r="S27" i="3" s="1"/>
  <c r="M28" i="3" s="1"/>
  <c r="N28" i="3" s="1"/>
  <c r="O28" i="3" s="1"/>
  <c r="P28" i="3" s="1"/>
  <c r="Q28" i="3" s="1"/>
  <c r="R28" i="3" s="1"/>
  <c r="S28" i="3" s="1"/>
  <c r="M29" i="3" s="1"/>
  <c r="N29" i="3" s="1"/>
  <c r="O29" i="3" s="1"/>
  <c r="P29" i="3" s="1"/>
  <c r="Q29" i="3" s="1"/>
  <c r="R29" i="3" s="1"/>
  <c r="S29" i="3" s="1"/>
  <c r="M30" i="3" s="1"/>
  <c r="N30" i="3" s="1"/>
  <c r="O30" i="3" s="1"/>
  <c r="P30" i="3" s="1"/>
  <c r="Q30" i="3" s="1"/>
  <c r="R30" i="3" s="1"/>
  <c r="S30" i="3" s="1"/>
  <c r="M31" i="3" s="1"/>
  <c r="N31" i="3" s="1"/>
  <c r="O31" i="3" s="1"/>
  <c r="P31" i="3" s="1"/>
  <c r="Q31" i="3" s="1"/>
  <c r="R31" i="3" s="1"/>
  <c r="S31" i="3" s="1"/>
  <c r="M32" i="3" s="1"/>
  <c r="N32" i="3" s="1"/>
  <c r="O32" i="3" s="1"/>
  <c r="P32" i="3" s="1"/>
  <c r="Q32" i="3" s="1"/>
  <c r="R32" i="3" s="1"/>
  <c r="S32" i="3" s="1"/>
  <c r="C25" i="3"/>
  <c r="D27" i="3" s="1"/>
  <c r="E27" i="3" s="1"/>
  <c r="F27" i="3" s="1"/>
  <c r="G27" i="3" s="1"/>
  <c r="H27" i="3" s="1"/>
  <c r="I27" i="3" s="1"/>
  <c r="J27" i="3" s="1"/>
  <c r="D28" i="3" s="1"/>
  <c r="E28" i="3" s="1"/>
  <c r="F28" i="3" s="1"/>
  <c r="G28" i="3" s="1"/>
  <c r="H28" i="3" s="1"/>
  <c r="I28" i="3" s="1"/>
  <c r="J28" i="3" s="1"/>
  <c r="D29" i="3" s="1"/>
  <c r="E29" i="3" s="1"/>
  <c r="F29" i="3" s="1"/>
  <c r="G29" i="3" s="1"/>
  <c r="H29" i="3" s="1"/>
  <c r="I29" i="3" s="1"/>
  <c r="J29" i="3" s="1"/>
  <c r="D30" i="3" s="1"/>
  <c r="E30" i="3" s="1"/>
  <c r="F30" i="3" s="1"/>
  <c r="G30" i="3" s="1"/>
  <c r="H30" i="3" s="1"/>
  <c r="I30" i="3" s="1"/>
  <c r="J30" i="3" s="1"/>
  <c r="D31" i="3" s="1"/>
  <c r="E31" i="3" s="1"/>
  <c r="F31" i="3" s="1"/>
  <c r="G31" i="3" s="1"/>
  <c r="H31" i="3" s="1"/>
  <c r="I31" i="3" s="1"/>
  <c r="J31" i="3" s="1"/>
  <c r="D32" i="3" s="1"/>
  <c r="E32" i="3" s="1"/>
  <c r="F32" i="3" s="1"/>
  <c r="G32" i="3" s="1"/>
  <c r="H32" i="3" s="1"/>
  <c r="I32" i="3" s="1"/>
  <c r="J32" i="3" s="1"/>
  <c r="W22" i="3"/>
  <c r="W21" i="3"/>
  <c r="AH16" i="3"/>
  <c r="W16" i="3"/>
  <c r="L15" i="3"/>
  <c r="M17" i="3" s="1"/>
  <c r="N17" i="3" s="1"/>
  <c r="O17" i="3" s="1"/>
  <c r="P17" i="3" s="1"/>
  <c r="Q17" i="3" s="1"/>
  <c r="R17" i="3" s="1"/>
  <c r="S17" i="3" s="1"/>
  <c r="M18" i="3" s="1"/>
  <c r="N18" i="3" s="1"/>
  <c r="O18" i="3" s="1"/>
  <c r="P18" i="3" s="1"/>
  <c r="Q18" i="3" s="1"/>
  <c r="R18" i="3" s="1"/>
  <c r="S18" i="3" s="1"/>
  <c r="M19" i="3" s="1"/>
  <c r="N19" i="3" s="1"/>
  <c r="O19" i="3" s="1"/>
  <c r="P19" i="3" s="1"/>
  <c r="Q19" i="3" s="1"/>
  <c r="R19" i="3" s="1"/>
  <c r="S19" i="3" s="1"/>
  <c r="M20" i="3" s="1"/>
  <c r="N20" i="3" s="1"/>
  <c r="O20" i="3" s="1"/>
  <c r="P20" i="3" s="1"/>
  <c r="Q20" i="3" s="1"/>
  <c r="R20" i="3" s="1"/>
  <c r="S20" i="3" s="1"/>
  <c r="M21" i="3" s="1"/>
  <c r="N21" i="3" s="1"/>
  <c r="O21" i="3" s="1"/>
  <c r="P21" i="3" s="1"/>
  <c r="Q21" i="3" s="1"/>
  <c r="R21" i="3" s="1"/>
  <c r="S21" i="3" s="1"/>
  <c r="M22" i="3" s="1"/>
  <c r="N22" i="3" s="1"/>
  <c r="O22" i="3" s="1"/>
  <c r="P22" i="3" s="1"/>
  <c r="Q22" i="3" s="1"/>
  <c r="R22" i="3" s="1"/>
  <c r="S22" i="3" s="1"/>
  <c r="C15" i="3"/>
  <c r="D17" i="3" s="1"/>
  <c r="E17" i="3" s="1"/>
  <c r="F17" i="3" s="1"/>
  <c r="G17" i="3" s="1"/>
  <c r="H17" i="3" s="1"/>
  <c r="I17" i="3" s="1"/>
  <c r="J17" i="3" s="1"/>
  <c r="D18" i="3" s="1"/>
  <c r="E18" i="3" s="1"/>
  <c r="F18" i="3" s="1"/>
  <c r="G18" i="3" s="1"/>
  <c r="H18" i="3" s="1"/>
  <c r="I18" i="3" s="1"/>
  <c r="J18" i="3" s="1"/>
  <c r="D19" i="3" s="1"/>
  <c r="E19" i="3" s="1"/>
  <c r="F19" i="3" s="1"/>
  <c r="G19" i="3" s="1"/>
  <c r="H19" i="3" s="1"/>
  <c r="I19" i="3" s="1"/>
  <c r="J19" i="3" s="1"/>
  <c r="D20" i="3" s="1"/>
  <c r="E20" i="3" s="1"/>
  <c r="F20" i="3" s="1"/>
  <c r="G20" i="3" s="1"/>
  <c r="H20" i="3" s="1"/>
  <c r="I20" i="3" s="1"/>
  <c r="J20" i="3" s="1"/>
  <c r="D21" i="3" s="1"/>
  <c r="E21" i="3" s="1"/>
  <c r="F21" i="3" s="1"/>
  <c r="G21" i="3" s="1"/>
  <c r="H21" i="3" s="1"/>
  <c r="I21" i="3" s="1"/>
  <c r="J21" i="3" s="1"/>
  <c r="D22" i="3" s="1"/>
  <c r="E22" i="3" s="1"/>
  <c r="F22" i="3" s="1"/>
  <c r="G22" i="3" s="1"/>
  <c r="H22" i="3" s="1"/>
  <c r="I22" i="3" s="1"/>
  <c r="J22" i="3" s="1"/>
  <c r="W6" i="3"/>
  <c r="L5" i="3"/>
  <c r="M7" i="3" s="1"/>
  <c r="N7" i="3" s="1"/>
  <c r="O7" i="3" s="1"/>
  <c r="P7" i="3" s="1"/>
  <c r="Q7" i="3" s="1"/>
  <c r="R7" i="3" s="1"/>
  <c r="S7" i="3" s="1"/>
  <c r="M8" i="3" s="1"/>
  <c r="N8" i="3" s="1"/>
  <c r="O8" i="3" s="1"/>
  <c r="P8" i="3" s="1"/>
  <c r="Q8" i="3" s="1"/>
  <c r="R8" i="3" s="1"/>
  <c r="S8" i="3" s="1"/>
  <c r="M9" i="3" s="1"/>
  <c r="N9" i="3" s="1"/>
  <c r="O9" i="3" s="1"/>
  <c r="P9" i="3" s="1"/>
  <c r="Q9" i="3" s="1"/>
  <c r="R9" i="3" s="1"/>
  <c r="S9" i="3" s="1"/>
  <c r="M10" i="3" s="1"/>
  <c r="N10" i="3" s="1"/>
  <c r="O10" i="3" s="1"/>
  <c r="P10" i="3" s="1"/>
  <c r="Q10" i="3" s="1"/>
  <c r="R10" i="3" s="1"/>
  <c r="S10" i="3" s="1"/>
  <c r="M11" i="3" s="1"/>
  <c r="N11" i="3" s="1"/>
  <c r="O11" i="3" s="1"/>
  <c r="P11" i="3" s="1"/>
  <c r="Q11" i="3" s="1"/>
  <c r="R11" i="3" s="1"/>
  <c r="S11" i="3" s="1"/>
  <c r="M12" i="3" s="1"/>
  <c r="N12" i="3" s="1"/>
  <c r="O12" i="3" s="1"/>
  <c r="P12" i="3" s="1"/>
  <c r="Q12" i="3" s="1"/>
  <c r="R12" i="3" s="1"/>
  <c r="S12" i="3" s="1"/>
  <c r="C5" i="3"/>
  <c r="D7" i="3" s="1"/>
  <c r="E7" i="3" s="1"/>
  <c r="F7" i="3" s="1"/>
  <c r="G7" i="3" s="1"/>
  <c r="H7" i="3" s="1"/>
  <c r="I7" i="3" s="1"/>
  <c r="J7" i="3" s="1"/>
  <c r="D8" i="3" s="1"/>
  <c r="E8" i="3" s="1"/>
  <c r="F8" i="3" s="1"/>
  <c r="G8" i="3" s="1"/>
  <c r="H8" i="3" s="1"/>
  <c r="I8" i="3" s="1"/>
  <c r="J8" i="3" s="1"/>
  <c r="D9" i="3" s="1"/>
  <c r="E9" i="3" s="1"/>
  <c r="F9" i="3" s="1"/>
  <c r="G9" i="3" s="1"/>
  <c r="H9" i="3" s="1"/>
  <c r="I9" i="3" s="1"/>
  <c r="J9" i="3" s="1"/>
  <c r="D10" i="3" s="1"/>
  <c r="E10" i="3" s="1"/>
  <c r="F10" i="3" s="1"/>
  <c r="G10" i="3" s="1"/>
  <c r="H10" i="3" s="1"/>
  <c r="I10" i="3" s="1"/>
  <c r="J10" i="3" s="1"/>
  <c r="D11" i="3" s="1"/>
  <c r="E11" i="3" s="1"/>
  <c r="F11" i="3" s="1"/>
  <c r="G11" i="3" s="1"/>
  <c r="H11" i="3" s="1"/>
  <c r="I11" i="3" s="1"/>
  <c r="J11" i="3" s="1"/>
  <c r="D12" i="3" s="1"/>
  <c r="E12" i="3" s="1"/>
  <c r="F12" i="3" s="1"/>
  <c r="G12" i="3" s="1"/>
  <c r="H12" i="3" s="1"/>
  <c r="I12" i="3" s="1"/>
  <c r="J12" i="3" s="1"/>
  <c r="W25" i="3"/>
  <c r="W20" i="3"/>
  <c r="W26" i="3"/>
  <c r="W8" i="3"/>
  <c r="W24" i="3"/>
  <c r="W23" i="3"/>
  <c r="W15" i="3"/>
  <c r="W30" i="3"/>
  <c r="W7" i="3"/>
  <c r="W18" i="3" l="1"/>
  <c r="W14" i="3"/>
  <c r="W19" i="3"/>
  <c r="W9" i="3"/>
  <c r="W13" i="3" s="1"/>
  <c r="W17" i="3"/>
  <c r="W12" i="3" l="1"/>
  <c r="W11" i="3" s="1"/>
  <c r="W10" i="3" s="1"/>
  <c r="AG12" i="3" s="1"/>
</calcChain>
</file>

<file path=xl/sharedStrings.xml><?xml version="1.0" encoding="utf-8"?>
<sst xmlns="http://schemas.openxmlformats.org/spreadsheetml/2006/main" count="180" uniqueCount="95">
  <si>
    <t>REGISTRO DE MATRÍCULA - PREGRADO</t>
  </si>
  <si>
    <t>DATOS GENERALES</t>
  </si>
  <si>
    <t>INFORMACIÓN FAMILIAR</t>
  </si>
  <si>
    <t>REQUISITOS</t>
  </si>
  <si>
    <t>Firma estudiante</t>
  </si>
  <si>
    <t>Fecha</t>
  </si>
  <si>
    <t>Firma y sello Secretaría Académica de Derecho</t>
  </si>
  <si>
    <t>DECLARACIÓN DE CONOCIMIENTO Y ACEPTACIÓN DE MATRÍCULA</t>
  </si>
  <si>
    <t>Acepto los términos anteriormente descritos:</t>
  </si>
  <si>
    <t>SI</t>
  </si>
  <si>
    <t>Firma</t>
  </si>
  <si>
    <t>Año en curso:</t>
  </si>
  <si>
    <t>FECHA</t>
  </si>
  <si>
    <t>¿Editado?</t>
  </si>
  <si>
    <t>OK</t>
  </si>
  <si>
    <t>Motivo</t>
  </si>
  <si>
    <t>Ampliación</t>
  </si>
  <si>
    <t>Enero</t>
  </si>
  <si>
    <t>Febrero</t>
  </si>
  <si>
    <t>Días festivos</t>
  </si>
  <si>
    <t>dia</t>
  </si>
  <si>
    <t>mes</t>
  </si>
  <si>
    <t>AÑO</t>
  </si>
  <si>
    <t>Cortes</t>
  </si>
  <si>
    <t>Lunes</t>
  </si>
  <si>
    <t>Martes</t>
  </si>
  <si>
    <t>Miercoles</t>
  </si>
  <si>
    <t>Jueves</t>
  </si>
  <si>
    <t>Viernes</t>
  </si>
  <si>
    <t>Sábado</t>
  </si>
  <si>
    <t>Domingo</t>
  </si>
  <si>
    <t>Año Nuevo</t>
  </si>
  <si>
    <t>Módulos</t>
  </si>
  <si>
    <t>Epifanía (Reyes Magos)</t>
  </si>
  <si>
    <t>Rol</t>
  </si>
  <si>
    <t>San José</t>
  </si>
  <si>
    <t>Hora</t>
  </si>
  <si>
    <t>Domingo de ramos</t>
  </si>
  <si>
    <t>Lunes santo</t>
  </si>
  <si>
    <t>Martes santo</t>
  </si>
  <si>
    <t>Miercoles santo</t>
  </si>
  <si>
    <t>Jueves santo</t>
  </si>
  <si>
    <t>Viernes santo</t>
  </si>
  <si>
    <t>Marzo</t>
  </si>
  <si>
    <t>Abril</t>
  </si>
  <si>
    <t>Domingo de resurrección o de Pascua.</t>
  </si>
  <si>
    <t>Día Internacional del los Trabajadores</t>
  </si>
  <si>
    <t>Ascensión de Jesús</t>
  </si>
  <si>
    <t>Corpus Christi</t>
  </si>
  <si>
    <t>Sagrado Corazón de Jesús</t>
  </si>
  <si>
    <t>San Pedro y San Pablo</t>
  </si>
  <si>
    <t>Grito de Independencia</t>
  </si>
  <si>
    <t>Batalla de Boyacá</t>
  </si>
  <si>
    <t>Asunción de la Virgen</t>
  </si>
  <si>
    <t>Día de la Raza</t>
  </si>
  <si>
    <t>Mayo</t>
  </si>
  <si>
    <t>Junio</t>
  </si>
  <si>
    <t>Todos los Santos</t>
  </si>
  <si>
    <t>Independencia de Cartagena</t>
  </si>
  <si>
    <t xml:space="preserve">Inmaculada Concepción </t>
  </si>
  <si>
    <t>Navidad</t>
  </si>
  <si>
    <t>Julio</t>
  </si>
  <si>
    <t>Agosto</t>
  </si>
  <si>
    <t>Septiembre</t>
  </si>
  <si>
    <t>Octubre</t>
  </si>
  <si>
    <t>Noviembre</t>
  </si>
  <si>
    <t>Diciembre</t>
  </si>
  <si>
    <t>Apellido(s) y Nombre(s):</t>
  </si>
  <si>
    <t>País de nacimiento:</t>
  </si>
  <si>
    <t>Fecha de nacimiento:</t>
  </si>
  <si>
    <t>Departamento de nacimiento:</t>
  </si>
  <si>
    <t>Ciudad de nacimiento:</t>
  </si>
  <si>
    <t>Clase de documento:</t>
  </si>
  <si>
    <t>Lugar de expedición:</t>
  </si>
  <si>
    <t>Correo electrónico:</t>
  </si>
  <si>
    <t>Dirección de residencia en Bogotá:</t>
  </si>
  <si>
    <t>Colegio donde se graduó:</t>
  </si>
  <si>
    <t>Ciudad colegio:</t>
  </si>
  <si>
    <t>Año de graduación:</t>
  </si>
  <si>
    <t>Nombre del padre:</t>
  </si>
  <si>
    <t>Nombre de la madre:</t>
  </si>
  <si>
    <t>Teléfono celular:</t>
  </si>
  <si>
    <t>Estudiante vive con los padres:</t>
  </si>
  <si>
    <t>En caso negativo, indique la ciudad y la dirección de residencia familiar:</t>
  </si>
  <si>
    <t>Teléfono fijo:</t>
  </si>
  <si>
    <t>Número de identificación:</t>
  </si>
  <si>
    <t>No</t>
  </si>
  <si>
    <r>
      <t xml:space="preserve">La Universidad Externado de Colombia realizará el tratamiento de sus datos personales con la exclusiva finalidad de cumplir con su objeto social de conformidad con la Ley, y de adelantar distintos procesos internos tales como: actividades académicas, prestación de servicios, facturación y cartera, entre otros. 
Con la suscripción del registro de matrícula se entiende que adquiere Usted la calidad de estudiante y conforme a esta, autoriza el tratamiento de sus datos personales por parte de la Universidad o de terceros contratados por esta para el cumplimiento de su objeto.
Se entienden como datos sujetos a tratamiento, aquellos que con ocasión de su condición de estudiante se requieran o se generen conforme a las normas del reglamento orgánico interno y en particular, el tratamiento de su imagen con fines de seguridad e identificación y de llegar a requerirse, médicos cuando se necesite la refrendación de incapacidades. 
Así mismo, autoriza a ser informado y/o notificado de cualquier tipo de decisión con la remisión de la misma al correo institucional asignado por la Universidad.
Puede consultar las políticas de privacidad de la Universidad Externado de Colombia en el sitio web: </t>
    </r>
    <r>
      <rPr>
        <u/>
        <sz val="9"/>
        <color rgb="FF00B050"/>
        <rFont val="Segoe UI Semibold"/>
        <family val="2"/>
      </rPr>
      <t xml:space="preserve">www.uexternado.edu.co/politicasdeprivacidad. </t>
    </r>
  </si>
  <si>
    <t>INFORMACIÓN IMPORTANTE</t>
  </si>
  <si>
    <t>Estado civil:</t>
  </si>
  <si>
    <r>
      <rPr>
        <sz val="9"/>
        <color rgb="FF00B050"/>
        <rFont val="Segoe UI Semibold"/>
        <family val="2"/>
      </rPr>
      <t xml:space="preserve">□ </t>
    </r>
    <r>
      <rPr>
        <sz val="9"/>
        <color theme="1"/>
        <rFont val="Segoe UI Semibold"/>
        <family val="2"/>
      </rPr>
      <t xml:space="preserve">Copia de la visa que lo acredita para estudiar en el país. Sólo podrán matricularse los estudiantes que tengan visa de estudiante, no aplica visa de turista.
</t>
    </r>
    <r>
      <rPr>
        <sz val="9"/>
        <color rgb="FF00B050"/>
        <rFont val="Segoe UI Semibold"/>
        <family val="2"/>
      </rPr>
      <t xml:space="preserve">□ </t>
    </r>
    <r>
      <rPr>
        <sz val="9"/>
        <color theme="1"/>
        <rFont val="Segoe UI Semibold"/>
        <family val="2"/>
      </rPr>
      <t xml:space="preserve">Resolución del Ministerio de Educación Nacional que autorizó la convalidación del título para legalizar la matrícula. En caso contrario no podrá iniciar estudios en el programa y deberá solicitar la reserva del cupo. 
</t>
    </r>
    <r>
      <rPr>
        <sz val="9"/>
        <color rgb="FF00B050"/>
        <rFont val="Segoe UI Semibold"/>
        <family val="2"/>
      </rPr>
      <t xml:space="preserve">□ </t>
    </r>
    <r>
      <rPr>
        <sz val="9"/>
        <color theme="1"/>
        <rFont val="Segoe UI Semibold"/>
        <family val="2"/>
      </rPr>
      <t>Resultados de examen de estado de su país de procedencia en formato PDF (si lo tiene). Debe consultar la resolución del ICFES ubicada en la página web de la Universidad, para comprobar si el mismo cumple con lo estipulado en la reglamentación y está contemplado. Si no está incluido, deberá solicitar ante el ICFES la certificación de validación del examen y presentarla en su facultad. Si no cuenta con dicho examen, deberá presentar el del ICFES SABER 11 antes de iniciar su primer semestre o año académico.</t>
    </r>
  </si>
  <si>
    <t>Aspirantes extranjeros o colombianos que realizaron estudios de secundaria en el exterior, además de los documentos relacionados arriba (exceptuando el examen ICFES), deberán presentar adicionalmente los siguientes:</t>
  </si>
  <si>
    <t>Facultad de Finanzas, Gobierno y Relaciones Internacionales</t>
  </si>
  <si>
    <r>
      <rPr>
        <sz val="9"/>
        <color rgb="FF00B050"/>
        <rFont val="Segoe UI Semibold"/>
        <family val="2"/>
      </rPr>
      <t xml:space="preserve">□ </t>
    </r>
    <r>
      <rPr>
        <sz val="9"/>
        <rFont val="Segoe UI Semibold"/>
        <family val="2"/>
      </rPr>
      <t xml:space="preserve">Legalizar su matrícula es indispensable y debe hacerlo antes del inicio de clases, la Universidad no le reconocerá la calidad de estudiante al aspirante admitido.
</t>
    </r>
    <r>
      <rPr>
        <sz val="9"/>
        <color rgb="FF00B050"/>
        <rFont val="Segoe UI Semibold"/>
        <family val="2"/>
      </rPr>
      <t xml:space="preserve">□ </t>
    </r>
    <r>
      <rPr>
        <sz val="9"/>
        <rFont val="Segoe UI Semibold"/>
        <family val="2"/>
      </rPr>
      <t xml:space="preserve">Cuando legalice su matrícula, se le asignará el horario de clases y se le entregará el carné estudiantil durante el periódo de inducción.
</t>
    </r>
    <r>
      <rPr>
        <sz val="9"/>
        <color rgb="FF00B050"/>
        <rFont val="Segoe UI Semibold"/>
        <family val="2"/>
      </rPr>
      <t xml:space="preserve">□ </t>
    </r>
    <r>
      <rPr>
        <sz val="9"/>
        <rFont val="Segoe UI Semibold"/>
        <family val="2"/>
      </rPr>
      <t xml:space="preserve">Para agilizar la expedición de su carné, envíe un correo electrónico a </t>
    </r>
    <r>
      <rPr>
        <u/>
        <sz val="9"/>
        <color rgb="FF00B050"/>
        <rFont val="Segoe UI Semibold"/>
        <family val="2"/>
      </rPr>
      <t>matriculas.figriprimerizos@uexternado.edu.co</t>
    </r>
    <r>
      <rPr>
        <sz val="9"/>
        <rFont val="Segoe UI Semibold"/>
        <family val="2"/>
      </rPr>
      <t xml:space="preserve"> con todos los documentos anexos (ver relación abajo).</t>
    </r>
  </si>
  <si>
    <r>
      <t xml:space="preserve">Apreciado estudiante, por favor anexe a este formulario los siguientes documentos y envíelos al correo </t>
    </r>
    <r>
      <rPr>
        <u/>
        <sz val="9"/>
        <color rgb="FF00B050"/>
        <rFont val="Segoe UI Semibold"/>
        <family val="2"/>
      </rPr>
      <t>matriculas.figriprimerizos@uexternado.edu.co</t>
    </r>
    <r>
      <rPr>
        <sz val="9"/>
        <color theme="1"/>
        <rFont val="Segoe UI Semibold"/>
        <family val="2"/>
      </rPr>
      <t xml:space="preserve">: 
</t>
    </r>
    <r>
      <rPr>
        <sz val="9"/>
        <color rgb="FF00B050"/>
        <rFont val="Segoe UI Semibold"/>
        <family val="2"/>
      </rPr>
      <t>□</t>
    </r>
    <r>
      <rPr>
        <sz val="9"/>
        <color theme="1"/>
        <rFont val="Segoe UI Semibold"/>
        <family val="2"/>
      </rPr>
      <t xml:space="preserve"> Fotocopia del documento de identidad en formato PDF.
</t>
    </r>
    <r>
      <rPr>
        <sz val="9"/>
        <color rgb="FF00B050"/>
        <rFont val="Segoe UI Semibold"/>
        <family val="2"/>
      </rPr>
      <t>□</t>
    </r>
    <r>
      <rPr>
        <sz val="9"/>
        <color theme="1"/>
        <rFont val="Segoe UI Semibold"/>
        <family val="2"/>
      </rPr>
      <t xml:space="preserve"> Acta de grado de bachiller ORIGINAL. Deberá hacerla llegar a la Secretaría Académica de la Facultad de Facultad de Finanzas, Gobierno y Relaciones Internacionales, una vez se retomen las actividades presenciales en la Universidad (directamente, por interpuesta persona o correo certificado). 
</t>
    </r>
    <r>
      <rPr>
        <sz val="9"/>
        <color rgb="FF00B050"/>
        <rFont val="Segoe UI Semibold"/>
        <family val="2"/>
      </rPr>
      <t>□</t>
    </r>
    <r>
      <rPr>
        <sz val="9"/>
        <color theme="1"/>
        <rFont val="Segoe UI Semibold"/>
        <family val="2"/>
      </rPr>
      <t xml:space="preserve"> Acta de grado de bachiller en formato PDF.
</t>
    </r>
    <r>
      <rPr>
        <sz val="9"/>
        <color rgb="FF00B050"/>
        <rFont val="Segoe UI Semibold"/>
        <family val="2"/>
      </rPr>
      <t>□</t>
    </r>
    <r>
      <rPr>
        <sz val="9"/>
        <color theme="1"/>
        <rFont val="Segoe UI Semibold"/>
        <family val="2"/>
      </rPr>
      <t xml:space="preserve"> Fotocopia del diploma de bachiller en formato PDF.
</t>
    </r>
    <r>
      <rPr>
        <sz val="9"/>
        <color rgb="FF00B050"/>
        <rFont val="Segoe UI Semibold"/>
        <family val="2"/>
      </rPr>
      <t>□</t>
    </r>
    <r>
      <rPr>
        <sz val="9"/>
        <color theme="1"/>
        <rFont val="Segoe UI Semibold"/>
        <family val="2"/>
      </rPr>
      <t xml:space="preserve"> Foto digital ide</t>
    </r>
    <r>
      <rPr>
        <sz val="9"/>
        <rFont val="Segoe UI Semibold"/>
        <family val="2"/>
      </rPr>
      <t>ntificada con el número de documento de identidad bajo las siguientes especificaciones: tipo documento, fondo blanco, tamaño 3x4, formato JPG y resolución 600 DPI. No se reciben fotografías escaneadas.</t>
    </r>
    <r>
      <rPr>
        <sz val="9"/>
        <color theme="1"/>
        <rFont val="Segoe UI Semibold"/>
        <family val="2"/>
      </rPr>
      <t xml:space="preserve">
</t>
    </r>
    <r>
      <rPr>
        <sz val="9"/>
        <color rgb="FF00B050"/>
        <rFont val="Segoe UI Semibold"/>
        <family val="2"/>
      </rPr>
      <t>□</t>
    </r>
    <r>
      <rPr>
        <sz val="9"/>
        <rFont val="Segoe UI Semibold"/>
        <family val="2"/>
      </rPr>
      <t xml:space="preserve"> Resultados del examen del ICFES en formato PDF (en caso de que lo haya presentado antes del 2020). Los aspirantes que debían presentar el examen ICFES – Saber 11 el 15 de marzo del 2020, deberán presentarlo de conformidad con el calendario de aplicación que expida nuevamente el ICFES. Una vez tenga los resultados deberá enviarlos en formato PDF.
</t>
    </r>
    <r>
      <rPr>
        <sz val="9"/>
        <color rgb="FF00B050"/>
        <rFont val="Segoe UI Semibold"/>
        <family val="2"/>
      </rPr>
      <t>□</t>
    </r>
    <r>
      <rPr>
        <sz val="9"/>
        <color theme="1"/>
        <rFont val="Segoe UI Semibold"/>
        <family val="2"/>
      </rPr>
      <t xml:space="preserve"> Comprobante de pago de matrícula en formato PDF (recibo de la matrícula con el sello del banco o comprobante de pago de matrícula por PSE).
</t>
    </r>
    <r>
      <rPr>
        <sz val="9"/>
        <color rgb="FF00B050"/>
        <rFont val="Segoe UI Semibold"/>
        <family val="2"/>
      </rPr>
      <t>INSTRUCCIONES PARA NOMBRAR LOS ARCHIVOS:
Los documentos enviados deberan ser nombrados así: "Clase de documento" + "Nombre de la persona". Ejemplo:
- C.C. Juan David Pérez Martínez
- Diploma Juan David Pérez Martínez
- Foto Juan David Pérez Martínez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</si>
</sst>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yyyy\)"/>
    <numFmt numFmtId="165" formatCode="dddd\ dd"/>
    <numFmt numFmtId="166" formatCode="mmmm"/>
    <numFmt numFmtId="167" formatCode="dd"/>
    <numFmt numFmtId="168" formatCode="dd/mmmm/yyyy\ hh:mm"/>
  </numFmts>
  <fonts count="17" x14ac:knownFonts="1">
    <font>
      <sz val="11"/>
      <color theme="1"/>
      <name val="Calibri"/>
      <family val="2"/>
      <scheme val="minor"/>
    </font>
    <font>
      <sz val="11"/>
      <color theme="1"/>
      <name val="Segoe UI Semibold"/>
      <family val="2"/>
    </font>
    <font>
      <sz val="10"/>
      <color theme="1"/>
      <name val="Segoe UI Semibold"/>
      <family val="2"/>
    </font>
    <font>
      <sz val="10"/>
      <color theme="0"/>
      <name val="Segoe UI Semibold"/>
      <family val="2"/>
    </font>
    <font>
      <sz val="9"/>
      <color theme="1"/>
      <name val="Segoe UI Semibold"/>
      <family val="2"/>
    </font>
    <font>
      <sz val="10"/>
      <color rgb="FF00B050"/>
      <name val="Segoe UI Semibold"/>
      <family val="2"/>
    </font>
    <font>
      <sz val="9"/>
      <name val="Segoe UI Semibold"/>
      <family val="2"/>
    </font>
    <font>
      <sz val="11"/>
      <color theme="1"/>
      <name val="Calibri"/>
      <family val="2"/>
      <scheme val="minor"/>
    </font>
    <font>
      <b/>
      <sz val="10"/>
      <color theme="0" tint="-0.249977111117893"/>
      <name val="Segoe UI Semibold"/>
      <family val="2"/>
    </font>
    <font>
      <b/>
      <sz val="10"/>
      <color theme="1"/>
      <name val="Segoe UI Semibold"/>
      <family val="2"/>
    </font>
    <font>
      <b/>
      <sz val="9"/>
      <color theme="1"/>
      <name val="Segoe UI Semibold"/>
      <family val="2"/>
    </font>
    <font>
      <b/>
      <sz val="11"/>
      <color theme="0"/>
      <name val="Calibri"/>
      <family val="2"/>
      <scheme val="minor"/>
    </font>
    <font>
      <b/>
      <sz val="12"/>
      <color theme="0"/>
      <name val="Arial"/>
      <family val="2"/>
    </font>
    <font>
      <sz val="12"/>
      <color theme="1"/>
      <name val="Arial"/>
      <family val="2"/>
    </font>
    <font>
      <b/>
      <sz val="12"/>
      <color theme="1"/>
      <name val="Arial"/>
      <family val="2"/>
    </font>
    <font>
      <u/>
      <sz val="9"/>
      <color rgb="FF00B050"/>
      <name val="Segoe UI Semibold"/>
      <family val="2"/>
    </font>
    <font>
      <sz val="9"/>
      <color rgb="FF00B050"/>
      <name val="Segoe UI Semibold"/>
      <family val="2"/>
    </font>
  </fonts>
  <fills count="6">
    <fill>
      <patternFill patternType="none"/>
    </fill>
    <fill>
      <patternFill patternType="gray125"/>
    </fill>
    <fill>
      <patternFill patternType="solid">
        <fgColor rgb="FF004A2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7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style="thin">
        <color theme="0" tint="-0.249977111117893"/>
      </right>
      <top/>
      <bottom style="thin">
        <color theme="0" tint="-0.24997711111789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right>
      <top style="medium">
        <color indexed="64"/>
      </top>
      <bottom style="medium">
        <color indexed="64"/>
      </bottom>
      <diagonal/>
    </border>
    <border>
      <left style="thin">
        <color theme="1"/>
      </left>
      <right style="thin">
        <color theme="0"/>
      </right>
      <top style="medium">
        <color indexed="64"/>
      </top>
      <bottom style="medium">
        <color indexed="64"/>
      </bottom>
      <diagonal/>
    </border>
    <border>
      <left style="thin">
        <color theme="0"/>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indexed="64"/>
      </right>
      <top/>
      <bottom style="thin">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s>
  <cellStyleXfs count="2">
    <xf numFmtId="0" fontId="0" fillId="0" borderId="0"/>
    <xf numFmtId="0" fontId="7" fillId="0" borderId="0"/>
  </cellStyleXfs>
  <cellXfs count="136">
    <xf numFmtId="0" fontId="0" fillId="0" borderId="0" xfId="0"/>
    <xf numFmtId="0" fontId="8" fillId="0" borderId="24" xfId="1" applyFont="1" applyBorder="1" applyAlignment="1">
      <alignment horizontal="center" vertical="center"/>
    </xf>
    <xf numFmtId="0" fontId="9" fillId="0" borderId="0" xfId="1" applyFont="1" applyAlignment="1">
      <alignment vertical="center"/>
    </xf>
    <xf numFmtId="0" fontId="10" fillId="0" borderId="0" xfId="1" applyFont="1" applyAlignment="1">
      <alignment horizontal="justify" vertical="center"/>
    </xf>
    <xf numFmtId="0" fontId="10" fillId="0" borderId="10" xfId="1" applyFont="1" applyBorder="1" applyAlignment="1">
      <alignment horizontal="justify" vertical="center"/>
    </xf>
    <xf numFmtId="0" fontId="2" fillId="0" borderId="0" xfId="0" quotePrefix="1" applyFont="1" applyAlignment="1">
      <alignment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xf numFmtId="0" fontId="13" fillId="0" borderId="26" xfId="0" applyFont="1" applyBorder="1" applyAlignment="1">
      <alignment horizontal="center" vertical="center" wrapText="1"/>
    </xf>
    <xf numFmtId="0" fontId="13" fillId="0" borderId="0" xfId="0" applyFont="1"/>
    <xf numFmtId="14" fontId="13" fillId="0" borderId="0" xfId="0" applyNumberFormat="1" applyFont="1"/>
    <xf numFmtId="0" fontId="13" fillId="0" borderId="0" xfId="0" applyFont="1" applyAlignment="1">
      <alignment horizontal="center" vertical="center"/>
    </xf>
    <xf numFmtId="0" fontId="13" fillId="0" borderId="30" xfId="0" applyFont="1" applyBorder="1" applyAlignment="1">
      <alignment horizontal="center" vertical="center" wrapText="1"/>
    </xf>
    <xf numFmtId="164" fontId="13" fillId="0" borderId="0" xfId="0" applyNumberFormat="1" applyFont="1"/>
    <xf numFmtId="164" fontId="13" fillId="0" borderId="0" xfId="0" applyNumberFormat="1" applyFont="1" applyAlignment="1">
      <alignment horizontal="center" vertical="center"/>
    </xf>
    <xf numFmtId="164" fontId="0" fillId="0" borderId="0" xfId="0" applyNumberFormat="1"/>
    <xf numFmtId="0" fontId="13" fillId="0" borderId="0" xfId="0" applyFont="1" applyAlignment="1">
      <alignment vertical="center" wrapText="1"/>
    </xf>
    <xf numFmtId="165" fontId="13" fillId="0" borderId="0" xfId="0" applyNumberFormat="1" applyFont="1"/>
    <xf numFmtId="165" fontId="0" fillId="0" borderId="0" xfId="0" applyNumberFormat="1"/>
    <xf numFmtId="14" fontId="11" fillId="2" borderId="33" xfId="0" applyNumberFormat="1" applyFont="1" applyFill="1" applyBorder="1" applyAlignment="1">
      <alignment horizontal="center" vertical="center"/>
    </xf>
    <xf numFmtId="165" fontId="0" fillId="0" borderId="34" xfId="0" applyNumberFormat="1" applyBorder="1"/>
    <xf numFmtId="0" fontId="13" fillId="0" borderId="0" xfId="0" applyFont="1" applyAlignment="1">
      <alignment horizontal="center"/>
    </xf>
    <xf numFmtId="14" fontId="13" fillId="0" borderId="0" xfId="0" applyNumberFormat="1" applyFont="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3" fillId="0" borderId="0" xfId="0" applyFont="1" applyAlignment="1">
      <alignment horizontal="center" vertical="center" wrapText="1"/>
    </xf>
    <xf numFmtId="0" fontId="13" fillId="5" borderId="48" xfId="0" applyFont="1" applyFill="1" applyBorder="1" applyAlignment="1">
      <alignment horizontal="center"/>
    </xf>
    <xf numFmtId="0" fontId="13" fillId="5" borderId="49" xfId="0" applyFont="1" applyFill="1" applyBorder="1" applyAlignment="1">
      <alignment horizontal="center"/>
    </xf>
    <xf numFmtId="0" fontId="13" fillId="5" borderId="50" xfId="0" applyFont="1" applyFill="1" applyBorder="1" applyAlignment="1">
      <alignment horizontal="center"/>
    </xf>
    <xf numFmtId="0" fontId="13" fillId="5" borderId="40" xfId="0" applyFont="1" applyFill="1" applyBorder="1" applyAlignment="1">
      <alignment horizontal="center"/>
    </xf>
    <xf numFmtId="0" fontId="13" fillId="5" borderId="41" xfId="0" applyFont="1" applyFill="1" applyBorder="1" applyAlignment="1">
      <alignment horizontal="center"/>
    </xf>
    <xf numFmtId="0" fontId="13" fillId="5" borderId="42" xfId="0" applyFont="1" applyFill="1" applyBorder="1" applyAlignment="1">
      <alignment horizontal="center"/>
    </xf>
    <xf numFmtId="14" fontId="0" fillId="4" borderId="51" xfId="0" applyNumberFormat="1"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167" fontId="13" fillId="3" borderId="55" xfId="0" applyNumberFormat="1" applyFont="1" applyFill="1" applyBorder="1" applyAlignment="1">
      <alignment horizontal="center" vertical="center"/>
    </xf>
    <xf numFmtId="167" fontId="13" fillId="3" borderId="56" xfId="0" applyNumberFormat="1" applyFont="1" applyFill="1" applyBorder="1" applyAlignment="1">
      <alignment horizontal="center" vertical="center"/>
    </xf>
    <xf numFmtId="167" fontId="13" fillId="3" borderId="57" xfId="0" applyNumberFormat="1" applyFont="1" applyFill="1" applyBorder="1" applyAlignment="1">
      <alignment horizontal="center" vertical="center"/>
    </xf>
    <xf numFmtId="167" fontId="13" fillId="0" borderId="0" xfId="0" applyNumberFormat="1" applyFont="1" applyAlignment="1">
      <alignment horizontal="center" vertical="center"/>
    </xf>
    <xf numFmtId="14" fontId="0" fillId="4" borderId="58" xfId="0" applyNumberFormat="1" applyFill="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167" fontId="13" fillId="3" borderId="62" xfId="0" applyNumberFormat="1" applyFont="1" applyFill="1" applyBorder="1" applyAlignment="1">
      <alignment horizontal="center" vertical="center"/>
    </xf>
    <xf numFmtId="167" fontId="13" fillId="3" borderId="24" xfId="0" applyNumberFormat="1" applyFont="1" applyFill="1" applyBorder="1" applyAlignment="1">
      <alignment horizontal="center" vertical="center"/>
    </xf>
    <xf numFmtId="167" fontId="13" fillId="3" borderId="63" xfId="0" applyNumberFormat="1" applyFont="1" applyFill="1" applyBorder="1" applyAlignment="1">
      <alignment horizontal="center" vertical="center"/>
    </xf>
    <xf numFmtId="18" fontId="0" fillId="0" borderId="0" xfId="0" applyNumberFormat="1"/>
    <xf numFmtId="167" fontId="13" fillId="3" borderId="48" xfId="0" applyNumberFormat="1" applyFont="1" applyFill="1" applyBorder="1" applyAlignment="1">
      <alignment horizontal="center" vertical="center"/>
    </xf>
    <xf numFmtId="167" fontId="13" fillId="3" borderId="49" xfId="0" applyNumberFormat="1" applyFont="1" applyFill="1" applyBorder="1" applyAlignment="1">
      <alignment horizontal="center" vertical="center"/>
    </xf>
    <xf numFmtId="167" fontId="13" fillId="3" borderId="50" xfId="0" applyNumberFormat="1" applyFont="1" applyFill="1" applyBorder="1" applyAlignment="1">
      <alignment horizontal="center" vertical="center"/>
    </xf>
    <xf numFmtId="14" fontId="0" fillId="4" borderId="67" xfId="0" applyNumberFormat="1"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2" fillId="0" borderId="0" xfId="0" applyFont="1"/>
    <xf numFmtId="0" fontId="4" fillId="0" borderId="0" xfId="0" applyFont="1"/>
    <xf numFmtId="0" fontId="2" fillId="0" borderId="18" xfId="0" applyFont="1" applyBorder="1"/>
    <xf numFmtId="0" fontId="4" fillId="0" borderId="18" xfId="0" applyFont="1" applyBorder="1"/>
    <xf numFmtId="0" fontId="2" fillId="0" borderId="21" xfId="0" applyFont="1" applyBorder="1"/>
    <xf numFmtId="0" fontId="4" fillId="0" borderId="17" xfId="0" applyFont="1" applyBorder="1"/>
    <xf numFmtId="0" fontId="2" fillId="0" borderId="17" xfId="0" applyFont="1" applyBorder="1"/>
    <xf numFmtId="0" fontId="2" fillId="0" borderId="19" xfId="0" applyFont="1" applyBorder="1"/>
    <xf numFmtId="0" fontId="2" fillId="0" borderId="20" xfId="0" applyFont="1" applyBorder="1"/>
    <xf numFmtId="0" fontId="2" fillId="0" borderId="14" xfId="0" applyFont="1" applyBorder="1"/>
    <xf numFmtId="0" fontId="2" fillId="0" borderId="15" xfId="0" applyFont="1" applyBorder="1"/>
    <xf numFmtId="0" fontId="2" fillId="0" borderId="16" xfId="0" applyFont="1" applyBorder="1"/>
    <xf numFmtId="0" fontId="5" fillId="0" borderId="0" xfId="0" applyFont="1" applyAlignment="1">
      <alignment vertical="center"/>
    </xf>
    <xf numFmtId="0" fontId="4" fillId="0" borderId="10" xfId="0" applyFont="1" applyBorder="1" applyAlignment="1">
      <alignment vertical="center" wrapText="1"/>
    </xf>
    <xf numFmtId="0" fontId="4" fillId="0" borderId="0" xfId="0" applyFont="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7" xfId="0" applyFont="1" applyBorder="1" applyAlignment="1">
      <alignment horizontal="left"/>
    </xf>
    <xf numFmtId="0" fontId="4" fillId="0" borderId="18" xfId="0" applyFont="1" applyBorder="1" applyAlignment="1">
      <alignment horizontal="left"/>
    </xf>
    <xf numFmtId="0" fontId="4" fillId="0" borderId="0" xfId="0" applyFont="1" applyAlignment="1">
      <alignment horizontal="left"/>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4" fillId="0" borderId="1" xfId="0" applyFont="1" applyBorder="1" applyAlignment="1" applyProtection="1">
      <alignment horizontal="left" vertical="center"/>
      <protection locked="0"/>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3" fillId="2" borderId="1" xfId="0" applyFont="1" applyFill="1" applyBorder="1" applyAlignment="1">
      <alignment horizontal="center" vertical="center"/>
    </xf>
    <xf numFmtId="0" fontId="4" fillId="0" borderId="8" xfId="0" applyFont="1" applyBorder="1" applyAlignment="1">
      <alignment horizontal="left" vertical="top"/>
    </xf>
    <xf numFmtId="0" fontId="4" fillId="0" borderId="5" xfId="0" applyFont="1" applyBorder="1" applyAlignment="1">
      <alignment horizontal="left" vertical="top"/>
    </xf>
    <xf numFmtId="0" fontId="4" fillId="0" borderId="9" xfId="0" applyFont="1" applyBorder="1" applyAlignment="1">
      <alignment horizontal="left" vertical="top"/>
    </xf>
    <xf numFmtId="0" fontId="4" fillId="0" borderId="1" xfId="0" applyFont="1" applyBorder="1" applyAlignment="1">
      <alignment horizontal="justify" vertical="center" wrapText="1"/>
    </xf>
    <xf numFmtId="0" fontId="16" fillId="0" borderId="1" xfId="0" applyFont="1" applyFill="1" applyBorder="1" applyAlignment="1">
      <alignment horizontal="left" vertical="center" wrapText="1"/>
    </xf>
    <xf numFmtId="0" fontId="1" fillId="0" borderId="0" xfId="0" applyFont="1" applyAlignment="1">
      <alignment horizontal="center"/>
    </xf>
    <xf numFmtId="0" fontId="4" fillId="0" borderId="1" xfId="0" applyFont="1" applyBorder="1" applyAlignment="1" applyProtection="1">
      <alignment horizontal="left" vertical="center"/>
      <protection locked="0"/>
    </xf>
    <xf numFmtId="0" fontId="4" fillId="3" borderId="1" xfId="0" applyFont="1" applyFill="1" applyBorder="1" applyAlignment="1">
      <alignment horizontal="left" vertical="center"/>
    </xf>
    <xf numFmtId="0" fontId="6" fillId="0" borderId="8" xfId="0" applyFont="1" applyBorder="1" applyAlignment="1">
      <alignment horizontal="justify" vertical="center" wrapText="1"/>
    </xf>
    <xf numFmtId="0" fontId="6" fillId="0" borderId="5" xfId="0" applyFont="1" applyBorder="1" applyAlignment="1">
      <alignment horizontal="justify" vertical="center"/>
    </xf>
    <xf numFmtId="0" fontId="6" fillId="0" borderId="9" xfId="0" applyFont="1" applyBorder="1" applyAlignment="1">
      <alignment horizontal="justify" vertical="center"/>
    </xf>
    <xf numFmtId="0" fontId="3" fillId="2" borderId="6" xfId="0" applyFont="1" applyFill="1" applyBorder="1" applyAlignment="1">
      <alignment horizontal="center" vertical="center"/>
    </xf>
    <xf numFmtId="0" fontId="8" fillId="0" borderId="23" xfId="1" applyFont="1" applyBorder="1" applyAlignment="1">
      <alignment horizontal="center" vertic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168" fontId="4" fillId="0" borderId="23" xfId="0" applyNumberFormat="1" applyFont="1" applyBorder="1" applyAlignment="1" applyProtection="1">
      <alignment horizontal="center" vertical="center" wrapText="1"/>
    </xf>
    <xf numFmtId="0" fontId="3" fillId="2" borderId="22" xfId="0" applyFont="1" applyFill="1" applyBorder="1" applyAlignment="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0" borderId="1" xfId="0" applyFont="1" applyBorder="1" applyAlignment="1" applyProtection="1">
      <alignment vertical="center"/>
      <protection locked="0"/>
    </xf>
    <xf numFmtId="0" fontId="12" fillId="2" borderId="37" xfId="0" applyFont="1" applyFill="1" applyBorder="1" applyAlignment="1">
      <alignment horizontal="center"/>
    </xf>
    <xf numFmtId="0" fontId="12" fillId="2" borderId="38" xfId="0" applyFont="1" applyFill="1" applyBorder="1" applyAlignment="1">
      <alignment horizontal="center"/>
    </xf>
    <xf numFmtId="0" fontId="12" fillId="2" borderId="39" xfId="0" applyFont="1" applyFill="1" applyBorder="1" applyAlignment="1">
      <alignment horizontal="center"/>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3" borderId="53" xfId="0" applyFill="1" applyBorder="1" applyAlignment="1">
      <alignment horizontal="center" vertical="center"/>
    </xf>
    <xf numFmtId="0" fontId="0" fillId="3" borderId="54" xfId="0" applyFill="1" applyBorder="1" applyAlignment="1">
      <alignment horizontal="center" vertical="center"/>
    </xf>
    <xf numFmtId="0" fontId="0" fillId="3" borderId="64" xfId="0" applyFill="1" applyBorder="1" applyAlignment="1">
      <alignment horizontal="center" vertical="center"/>
    </xf>
    <xf numFmtId="0" fontId="0" fillId="3" borderId="65" xfId="0" applyFill="1" applyBorder="1" applyAlignment="1">
      <alignment horizontal="center" vertical="center"/>
    </xf>
    <xf numFmtId="0" fontId="0" fillId="3" borderId="66" xfId="0" applyFill="1" applyBorder="1" applyAlignment="1">
      <alignment horizontal="center" vertical="center"/>
    </xf>
    <xf numFmtId="0" fontId="12" fillId="2" borderId="25"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4" fillId="4" borderId="27" xfId="0" applyFont="1" applyFill="1" applyBorder="1" applyAlignment="1">
      <alignment horizontal="center" vertical="center"/>
    </xf>
    <xf numFmtId="0" fontId="14" fillId="4" borderId="28" xfId="0" applyFont="1" applyFill="1" applyBorder="1" applyAlignment="1">
      <alignment horizontal="center" vertical="center"/>
    </xf>
    <xf numFmtId="0" fontId="14" fillId="4" borderId="31" xfId="0" applyFont="1" applyFill="1" applyBorder="1" applyAlignment="1">
      <alignment horizontal="center" vertical="center"/>
    </xf>
    <xf numFmtId="0" fontId="14" fillId="4" borderId="32" xfId="0" applyFont="1" applyFill="1" applyBorder="1" applyAlignment="1">
      <alignment horizontal="center" vertical="center"/>
    </xf>
    <xf numFmtId="14" fontId="0" fillId="4" borderId="35" xfId="0" applyNumberFormat="1" applyFill="1" applyBorder="1" applyAlignment="1">
      <alignment horizontal="center" vertical="center"/>
    </xf>
    <xf numFmtId="14" fontId="0" fillId="4" borderId="36" xfId="0" applyNumberFormat="1" applyFill="1" applyBorder="1" applyAlignment="1">
      <alignment horizontal="center" vertical="center"/>
    </xf>
    <xf numFmtId="166" fontId="12" fillId="2" borderId="37" xfId="0" applyNumberFormat="1" applyFont="1" applyFill="1" applyBorder="1" applyAlignment="1">
      <alignment horizontal="center"/>
    </xf>
    <xf numFmtId="166" fontId="12" fillId="2" borderId="38" xfId="0" applyNumberFormat="1" applyFont="1" applyFill="1" applyBorder="1" applyAlignment="1">
      <alignment horizontal="center"/>
    </xf>
    <xf numFmtId="166" fontId="12" fillId="2" borderId="39" xfId="0" applyNumberFormat="1" applyFont="1" applyFill="1" applyBorder="1" applyAlignment="1">
      <alignment horizontal="center"/>
    </xf>
    <xf numFmtId="0" fontId="12" fillId="2" borderId="40" xfId="0" applyFont="1" applyFill="1" applyBorder="1" applyAlignment="1">
      <alignment horizontal="center"/>
    </xf>
    <xf numFmtId="0" fontId="12" fillId="2" borderId="41" xfId="0" applyFont="1" applyFill="1" applyBorder="1" applyAlignment="1">
      <alignment horizontal="center"/>
    </xf>
    <xf numFmtId="0" fontId="12" fillId="2" borderId="42" xfId="0" applyFont="1" applyFill="1" applyBorder="1" applyAlignment="1">
      <alignment horizontal="center"/>
    </xf>
    <xf numFmtId="0" fontId="0" fillId="4" borderId="46" xfId="0" applyFill="1" applyBorder="1" applyAlignment="1">
      <alignment horizontal="center" vertical="center"/>
    </xf>
    <xf numFmtId="0" fontId="0" fillId="4" borderId="47" xfId="0" applyFill="1" applyBorder="1" applyAlignment="1">
      <alignment horizontal="center" vertical="center"/>
    </xf>
  </cellXfs>
  <cellStyles count="2">
    <cellStyle name="Normal" xfId="0" builtinId="0"/>
    <cellStyle name="Normal 2" xfId="1" xr:uid="{2A64A4E2-EF12-4F11-853F-B5E428A932A7}"/>
  </cellStyles>
  <dxfs count="0"/>
  <tableStyles count="0" defaultTableStyle="TableStyleMedium2" defaultPivotStyle="PivotStyleLight16"/>
  <colors>
    <mruColors>
      <color rgb="FF004A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 Id="rId6" Type="http://schemas.openxmlformats.org/officeDocument/2006/relationships/image" Target="../media/image1.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1</xdr:row>
      <xdr:rowOff>104774</xdr:rowOff>
    </xdr:from>
    <xdr:to>
      <xdr:col>2</xdr:col>
      <xdr:colOff>1391431</xdr:colOff>
      <xdr:row>3</xdr:row>
      <xdr:rowOff>171450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5" y="285749"/>
          <a:ext cx="1334281" cy="419101"/>
        </a:xfrm>
        <a:prstGeom prst="rect">
          <a:avLst/>
        </a:prstGeom>
      </xdr:spPr>
    </xdr:pic>
    <xdr:clientData/>
  </xdr:twoCellAnchor>
  <xdr:twoCellAnchor>
    <xdr:from>
      <xdr:col>10</xdr:col>
      <xdr:colOff>207065</xdr:colOff>
      <xdr:row>1</xdr:row>
      <xdr:rowOff>19049</xdr:rowOff>
    </xdr:from>
    <xdr:to>
      <xdr:col>12</xdr:col>
      <xdr:colOff>123825</xdr:colOff>
      <xdr:row>5</xdr:row>
      <xdr:rowOff>8282</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7686261" y="201266"/>
          <a:ext cx="1813477" cy="610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500">
              <a:latin typeface="Segoe UI Semibold" panose="020B0702040204020203" pitchFamily="34" charset="0"/>
            </a:rPr>
            <a:t>FFIGRI1</a:t>
          </a:r>
        </a:p>
        <a:p>
          <a:pPr algn="r"/>
          <a:r>
            <a:rPr lang="es-CO" sz="500">
              <a:latin typeface="Segoe UI Semibold" panose="020B0702040204020203" pitchFamily="34" charset="0"/>
            </a:rPr>
            <a:t>Versión</a:t>
          </a:r>
          <a:r>
            <a:rPr lang="es-CO" sz="500" baseline="0">
              <a:latin typeface="Segoe UI Semibold" panose="020B0702040204020203" pitchFamily="34" charset="0"/>
            </a:rPr>
            <a:t> 1</a:t>
          </a:r>
        </a:p>
        <a:p>
          <a:pPr algn="r"/>
          <a:r>
            <a:rPr lang="es-CO" sz="500" baseline="0">
              <a:latin typeface="Segoe UI Semibold" panose="020B0702040204020203" pitchFamily="34" charset="0"/>
            </a:rPr>
            <a:t>Elaborado por Gestión de Calidad</a:t>
          </a:r>
          <a:endParaRPr lang="es-CO" sz="500">
            <a:latin typeface="Segoe UI Semibold" panose="020B0702040204020203"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27</xdr:row>
          <xdr:rowOff>66675</xdr:rowOff>
        </xdr:from>
        <xdr:to>
          <xdr:col>3</xdr:col>
          <xdr:colOff>628650</xdr:colOff>
          <xdr:row>27</xdr:row>
          <xdr:rowOff>266700</xdr:rowOff>
        </xdr:to>
        <xdr:sp macro="" textlink="">
          <xdr:nvSpPr>
            <xdr:cNvPr id="1030" name="CheckBox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27</xdr:row>
          <xdr:rowOff>57150</xdr:rowOff>
        </xdr:from>
        <xdr:to>
          <xdr:col>4</xdr:col>
          <xdr:colOff>190500</xdr:colOff>
          <xdr:row>27</xdr:row>
          <xdr:rowOff>257175</xdr:rowOff>
        </xdr:to>
        <xdr:sp macro="" textlink="">
          <xdr:nvSpPr>
            <xdr:cNvPr id="1032" name="CheckBox2"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17</xdr:row>
          <xdr:rowOff>28575</xdr:rowOff>
        </xdr:from>
        <xdr:to>
          <xdr:col>3</xdr:col>
          <xdr:colOff>733425</xdr:colOff>
          <xdr:row>17</xdr:row>
          <xdr:rowOff>228600</xdr:rowOff>
        </xdr:to>
        <xdr:sp macro="" textlink="">
          <xdr:nvSpPr>
            <xdr:cNvPr id="1033" name="CheckBox3"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17</xdr:row>
          <xdr:rowOff>28575</xdr:rowOff>
        </xdr:from>
        <xdr:to>
          <xdr:col>4</xdr:col>
          <xdr:colOff>104775</xdr:colOff>
          <xdr:row>17</xdr:row>
          <xdr:rowOff>228600</xdr:rowOff>
        </xdr:to>
        <xdr:sp macro="" textlink="">
          <xdr:nvSpPr>
            <xdr:cNvPr id="1034" name="CheckBox4"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17</xdr:row>
          <xdr:rowOff>47625</xdr:rowOff>
        </xdr:from>
        <xdr:to>
          <xdr:col>5</xdr:col>
          <xdr:colOff>428625</xdr:colOff>
          <xdr:row>17</xdr:row>
          <xdr:rowOff>228600</xdr:rowOff>
        </xdr:to>
        <xdr:sp macro="" textlink="">
          <xdr:nvSpPr>
            <xdr:cNvPr id="1035" name="CheckBox5"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13</xdr:col>
      <xdr:colOff>79513</xdr:colOff>
      <xdr:row>6</xdr:row>
      <xdr:rowOff>76200</xdr:rowOff>
    </xdr:from>
    <xdr:to>
      <xdr:col>14</xdr:col>
      <xdr:colOff>700709</xdr:colOff>
      <xdr:row>7</xdr:row>
      <xdr:rowOff>325125</xdr:rowOff>
    </xdr:to>
    <xdr:sp macro="[0]!Guardar" textlink="">
      <xdr:nvSpPr>
        <xdr:cNvPr id="12" name="Rectángulo redondeado 14">
          <a:extLst>
            <a:ext uri="{FF2B5EF4-FFF2-40B4-BE49-F238E27FC236}">
              <a16:creationId xmlns:a16="http://schemas.microsoft.com/office/drawing/2014/main" id="{00000000-0008-0000-0000-00000C000000}"/>
            </a:ext>
          </a:extLst>
        </xdr:cNvPr>
        <xdr:cNvSpPr/>
      </xdr:nvSpPr>
      <xdr:spPr>
        <a:xfrm>
          <a:off x="9594988" y="952500"/>
          <a:ext cx="1383196" cy="468000"/>
        </a:xfrm>
        <a:prstGeom prst="roundRect">
          <a:avLst/>
        </a:prstGeom>
        <a:solidFill>
          <a:srgbClr val="004A2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900">
              <a:latin typeface="Segoe UI Semibold" panose="020B0702040204020203" pitchFamily="34" charset="0"/>
              <a:cs typeface="Segoe UI Semibold" panose="020B0702040204020203" pitchFamily="34" charset="0"/>
            </a:rPr>
            <a:t>Guardar</a:t>
          </a:r>
        </a:p>
      </xdr:txBody>
    </xdr:sp>
    <xdr:clientData/>
  </xdr:twoCellAnchor>
  <xdr:twoCellAnchor editAs="absolute">
    <xdr:from>
      <xdr:col>13</xdr:col>
      <xdr:colOff>98563</xdr:colOff>
      <xdr:row>7</xdr:row>
      <xdr:rowOff>428625</xdr:rowOff>
    </xdr:from>
    <xdr:to>
      <xdr:col>14</xdr:col>
      <xdr:colOff>710234</xdr:colOff>
      <xdr:row>7</xdr:row>
      <xdr:rowOff>896625</xdr:rowOff>
    </xdr:to>
    <xdr:sp macro="[0]!singuardar" textlink="">
      <xdr:nvSpPr>
        <xdr:cNvPr id="13" name="Rectángulo redondeado 15">
          <a:extLst>
            <a:ext uri="{FF2B5EF4-FFF2-40B4-BE49-F238E27FC236}">
              <a16:creationId xmlns:a16="http://schemas.microsoft.com/office/drawing/2014/main" id="{00000000-0008-0000-0000-00000D000000}"/>
            </a:ext>
          </a:extLst>
        </xdr:cNvPr>
        <xdr:cNvSpPr/>
      </xdr:nvSpPr>
      <xdr:spPr>
        <a:xfrm>
          <a:off x="9614038" y="1524000"/>
          <a:ext cx="1373671" cy="468000"/>
        </a:xfrm>
        <a:prstGeom prst="roundRect">
          <a:avLst/>
        </a:prstGeom>
        <a:solidFill>
          <a:srgbClr val="004A2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900">
              <a:latin typeface="Segoe UI Semibold" panose="020B0702040204020203" pitchFamily="34" charset="0"/>
              <a:cs typeface="Segoe UI Semibold" panose="020B0702040204020203" pitchFamily="34" charset="0"/>
            </a:rPr>
            <a:t>Salir sin guardar</a:t>
          </a:r>
        </a:p>
      </xdr:txBody>
    </xdr:sp>
    <xdr:clientData/>
  </xdr:twoCellAnchor>
  <xdr:twoCellAnchor editAs="oneCell">
    <xdr:from>
      <xdr:col>10</xdr:col>
      <xdr:colOff>126067</xdr:colOff>
      <xdr:row>31</xdr:row>
      <xdr:rowOff>1238251</xdr:rowOff>
    </xdr:from>
    <xdr:to>
      <xdr:col>13</xdr:col>
      <xdr:colOff>134472</xdr:colOff>
      <xdr:row>37</xdr:row>
      <xdr:rowOff>54738</xdr:rowOff>
    </xdr:to>
    <xdr:pic>
      <xdr:nvPicPr>
        <xdr:cNvPr id="14" name="Imagen 16" descr="C:\Users\PERSONAL\AppData\Local\Microsoft\Windows\INetCacheContent.Word\V I G I L A D A  MINEDUCACIOÌN-01 HORIZONTAL.PNG">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05263" y="12684816"/>
          <a:ext cx="2045926" cy="812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17</xdr:row>
          <xdr:rowOff>28575</xdr:rowOff>
        </xdr:from>
        <xdr:to>
          <xdr:col>3</xdr:col>
          <xdr:colOff>381000</xdr:colOff>
          <xdr:row>17</xdr:row>
          <xdr:rowOff>228600</xdr:rowOff>
        </xdr:to>
        <xdr:sp macro="" textlink="">
          <xdr:nvSpPr>
            <xdr:cNvPr id="1036" name="CheckBox6"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112059</xdr:colOff>
      <xdr:row>1</xdr:row>
      <xdr:rowOff>11206</xdr:rowOff>
    </xdr:from>
    <xdr:to>
      <xdr:col>7</xdr:col>
      <xdr:colOff>593912</xdr:colOff>
      <xdr:row>2</xdr:row>
      <xdr:rowOff>190500</xdr:rowOff>
    </xdr:to>
    <xdr:sp macro="[0]!mostrar" textlink="">
      <xdr:nvSpPr>
        <xdr:cNvPr id="2" name="Rectángulo 1">
          <a:extLst>
            <a:ext uri="{FF2B5EF4-FFF2-40B4-BE49-F238E27FC236}">
              <a16:creationId xmlns:a16="http://schemas.microsoft.com/office/drawing/2014/main" id="{00000000-0008-0000-0100-000002000000}"/>
            </a:ext>
          </a:extLst>
        </xdr:cNvPr>
        <xdr:cNvSpPr/>
      </xdr:nvSpPr>
      <xdr:spPr>
        <a:xfrm>
          <a:off x="3560109" y="211231"/>
          <a:ext cx="1139078" cy="255494"/>
        </a:xfrm>
        <a:prstGeom prst="rect">
          <a:avLst/>
        </a:prstGeom>
        <a:solidFill>
          <a:srgbClr val="004A2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200" b="1"/>
            <a:t>Ver calendario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A4D5B-885F-4F52-83C2-350A92FD9AE9}">
  <sheetPr codeName="Hoja1"/>
  <dimension ref="A2:W36"/>
  <sheetViews>
    <sheetView showGridLines="0" showRowColHeaders="0" tabSelected="1" topLeftCell="B1" zoomScale="115" zoomScaleNormal="115" workbookViewId="0">
      <selection activeCell="D15" sqref="D15:L15"/>
    </sheetView>
  </sheetViews>
  <sheetFormatPr baseColWidth="10" defaultColWidth="0" defaultRowHeight="14.25" x14ac:dyDescent="0.25"/>
  <cols>
    <col min="1" max="1" width="4" style="54" customWidth="1"/>
    <col min="2" max="2" width="1.85546875" style="54" customWidth="1"/>
    <col min="3" max="3" width="27" style="54" customWidth="1"/>
    <col min="4" max="4" width="14.7109375" style="54" customWidth="1"/>
    <col min="5" max="5" width="4.42578125" style="54" customWidth="1"/>
    <col min="6" max="6" width="6.5703125" style="54" customWidth="1"/>
    <col min="7" max="7" width="13.140625" style="54" customWidth="1"/>
    <col min="8" max="8" width="10.28515625" style="54" customWidth="1"/>
    <col min="9" max="9" width="17.85546875" style="54" customWidth="1"/>
    <col min="10" max="10" width="12.28515625" style="54" customWidth="1"/>
    <col min="11" max="11" width="6.28515625" style="54" customWidth="1"/>
    <col min="12" max="12" width="22.140625" style="54" customWidth="1"/>
    <col min="13" max="13" width="2.140625" style="54" customWidth="1"/>
    <col min="14" max="16" width="11.42578125" style="54" customWidth="1"/>
    <col min="17" max="23" width="0" style="54" hidden="1" customWidth="1"/>
    <col min="24" max="16384" width="11.42578125" style="54" hidden="1"/>
  </cols>
  <sheetData>
    <row r="2" spans="2:23" ht="12.75" customHeight="1" x14ac:dyDescent="0.25">
      <c r="B2" s="63"/>
      <c r="C2" s="64"/>
      <c r="D2" s="64"/>
      <c r="E2" s="64"/>
      <c r="F2" s="64"/>
      <c r="G2" s="64"/>
      <c r="H2" s="64"/>
      <c r="I2" s="64"/>
      <c r="J2" s="64"/>
      <c r="K2" s="64"/>
      <c r="L2" s="64"/>
      <c r="M2" s="65"/>
    </row>
    <row r="3" spans="2:23" ht="15" customHeight="1" x14ac:dyDescent="0.3">
      <c r="B3" s="60"/>
      <c r="C3" s="91" t="s">
        <v>0</v>
      </c>
      <c r="D3" s="91"/>
      <c r="E3" s="91"/>
      <c r="F3" s="91"/>
      <c r="G3" s="91"/>
      <c r="H3" s="91"/>
      <c r="I3" s="91"/>
      <c r="J3" s="91"/>
      <c r="K3" s="91"/>
      <c r="L3" s="91"/>
      <c r="M3" s="56"/>
    </row>
    <row r="4" spans="2:23" ht="15" customHeight="1" x14ac:dyDescent="0.3">
      <c r="B4" s="60"/>
      <c r="C4" s="91" t="s">
        <v>92</v>
      </c>
      <c r="D4" s="91"/>
      <c r="E4" s="91"/>
      <c r="F4" s="91"/>
      <c r="G4" s="91"/>
      <c r="H4" s="91"/>
      <c r="I4" s="91"/>
      <c r="J4" s="91"/>
      <c r="K4" s="91"/>
      <c r="L4" s="91"/>
      <c r="M4" s="56"/>
    </row>
    <row r="5" spans="2:23" ht="6" customHeight="1" x14ac:dyDescent="0.25">
      <c r="B5" s="60"/>
      <c r="M5" s="56"/>
    </row>
    <row r="6" spans="2:23" ht="6" customHeight="1" x14ac:dyDescent="0.25">
      <c r="B6" s="60"/>
      <c r="C6" s="66"/>
      <c r="M6" s="56"/>
    </row>
    <row r="7" spans="2:23" ht="17.25" customHeight="1" x14ac:dyDescent="0.25">
      <c r="B7" s="60"/>
      <c r="C7" s="97" t="s">
        <v>7</v>
      </c>
      <c r="D7" s="97"/>
      <c r="E7" s="97"/>
      <c r="F7" s="97"/>
      <c r="G7" s="97"/>
      <c r="H7" s="97"/>
      <c r="I7" s="97"/>
      <c r="J7" s="97"/>
      <c r="K7" s="97"/>
      <c r="L7" s="97"/>
      <c r="M7" s="56"/>
    </row>
    <row r="8" spans="2:23" ht="177" customHeight="1" x14ac:dyDescent="0.25">
      <c r="B8" s="60"/>
      <c r="C8" s="94" t="s">
        <v>87</v>
      </c>
      <c r="D8" s="95"/>
      <c r="E8" s="95"/>
      <c r="F8" s="95"/>
      <c r="G8" s="95"/>
      <c r="H8" s="95"/>
      <c r="I8" s="95"/>
      <c r="J8" s="95"/>
      <c r="K8" s="95"/>
      <c r="L8" s="96"/>
      <c r="M8" s="56"/>
    </row>
    <row r="9" spans="2:23" ht="18.75" hidden="1" customHeight="1" x14ac:dyDescent="0.25">
      <c r="B9" s="60"/>
      <c r="C9" s="99" t="s">
        <v>8</v>
      </c>
      <c r="D9" s="100"/>
      <c r="E9" s="1" t="s">
        <v>9</v>
      </c>
      <c r="F9" s="5"/>
      <c r="G9" s="98" t="s">
        <v>10</v>
      </c>
      <c r="H9" s="98"/>
      <c r="I9" s="98"/>
      <c r="J9" s="98"/>
      <c r="K9" s="5"/>
      <c r="L9" s="67"/>
      <c r="M9" s="56"/>
      <c r="N9" s="2"/>
      <c r="S9" s="3"/>
      <c r="T9" s="3"/>
      <c r="U9" s="3"/>
      <c r="V9" s="3"/>
      <c r="W9" s="4"/>
    </row>
    <row r="10" spans="2:23" ht="17.25" customHeight="1" x14ac:dyDescent="0.25">
      <c r="B10" s="60"/>
      <c r="C10" s="99" t="s">
        <v>8</v>
      </c>
      <c r="D10" s="100"/>
      <c r="E10" s="101"/>
      <c r="F10" s="101"/>
      <c r="G10" s="101"/>
      <c r="H10" s="101"/>
      <c r="I10" s="68"/>
      <c r="J10" s="68"/>
      <c r="K10" s="68"/>
      <c r="L10" s="67"/>
      <c r="M10" s="56"/>
    </row>
    <row r="11" spans="2:23" ht="10.5" customHeight="1" x14ac:dyDescent="0.25">
      <c r="B11" s="60"/>
      <c r="C11" s="69"/>
      <c r="D11" s="70"/>
      <c r="E11" s="70"/>
      <c r="F11" s="71"/>
      <c r="G11" s="71"/>
      <c r="H11" s="71"/>
      <c r="I11" s="71"/>
      <c r="J11" s="71"/>
      <c r="K11" s="71"/>
      <c r="L11" s="72"/>
      <c r="M11" s="56"/>
    </row>
    <row r="12" spans="2:23" ht="17.25" customHeight="1" x14ac:dyDescent="0.25">
      <c r="B12" s="60"/>
      <c r="C12" s="97" t="s">
        <v>88</v>
      </c>
      <c r="D12" s="97"/>
      <c r="E12" s="97"/>
      <c r="F12" s="97"/>
      <c r="G12" s="97"/>
      <c r="H12" s="97"/>
      <c r="I12" s="97"/>
      <c r="J12" s="97"/>
      <c r="K12" s="97"/>
      <c r="L12" s="97"/>
      <c r="M12" s="56"/>
    </row>
    <row r="13" spans="2:23" ht="49.5" customHeight="1" x14ac:dyDescent="0.25">
      <c r="B13" s="60"/>
      <c r="C13" s="94" t="s">
        <v>93</v>
      </c>
      <c r="D13" s="95"/>
      <c r="E13" s="95"/>
      <c r="F13" s="95"/>
      <c r="G13" s="95"/>
      <c r="H13" s="95"/>
      <c r="I13" s="95"/>
      <c r="J13" s="95"/>
      <c r="K13" s="95"/>
      <c r="L13" s="96"/>
      <c r="M13" s="56"/>
    </row>
    <row r="14" spans="2:23" ht="17.25" customHeight="1" x14ac:dyDescent="0.25">
      <c r="B14" s="60"/>
      <c r="C14" s="102" t="s">
        <v>1</v>
      </c>
      <c r="D14" s="102"/>
      <c r="E14" s="102"/>
      <c r="F14" s="102"/>
      <c r="G14" s="102"/>
      <c r="H14" s="102"/>
      <c r="I14" s="102"/>
      <c r="J14" s="102"/>
      <c r="K14" s="102"/>
      <c r="L14" s="102"/>
      <c r="M14" s="56"/>
    </row>
    <row r="15" spans="2:23" s="75" customFormat="1" ht="22.5" customHeight="1" x14ac:dyDescent="0.2">
      <c r="B15" s="73"/>
      <c r="C15" s="80" t="s">
        <v>67</v>
      </c>
      <c r="D15" s="92"/>
      <c r="E15" s="92"/>
      <c r="F15" s="92"/>
      <c r="G15" s="92"/>
      <c r="H15" s="92"/>
      <c r="I15" s="92"/>
      <c r="J15" s="92"/>
      <c r="K15" s="92"/>
      <c r="L15" s="92"/>
      <c r="M15" s="74"/>
    </row>
    <row r="16" spans="2:23" s="55" customFormat="1" ht="22.5" customHeight="1" x14ac:dyDescent="0.2">
      <c r="B16" s="59"/>
      <c r="C16" s="80" t="s">
        <v>68</v>
      </c>
      <c r="D16" s="92"/>
      <c r="E16" s="92"/>
      <c r="F16" s="92"/>
      <c r="G16" s="93" t="s">
        <v>70</v>
      </c>
      <c r="H16" s="93"/>
      <c r="I16" s="81"/>
      <c r="J16" s="93" t="s">
        <v>71</v>
      </c>
      <c r="K16" s="93"/>
      <c r="L16" s="81"/>
      <c r="M16" s="57"/>
    </row>
    <row r="17" spans="2:13" s="55" customFormat="1" ht="22.5" customHeight="1" x14ac:dyDescent="0.2">
      <c r="B17" s="59"/>
      <c r="C17" s="80" t="s">
        <v>69</v>
      </c>
      <c r="D17" s="92"/>
      <c r="E17" s="92"/>
      <c r="F17" s="92"/>
      <c r="G17" s="93" t="s">
        <v>89</v>
      </c>
      <c r="H17" s="93"/>
      <c r="I17" s="92"/>
      <c r="J17" s="92"/>
      <c r="K17" s="92"/>
      <c r="L17" s="92"/>
      <c r="M17" s="57"/>
    </row>
    <row r="18" spans="2:13" s="55" customFormat="1" ht="22.5" customHeight="1" x14ac:dyDescent="0.2">
      <c r="B18" s="59"/>
      <c r="C18" s="80" t="s">
        <v>72</v>
      </c>
      <c r="D18" s="92"/>
      <c r="E18" s="92"/>
      <c r="F18" s="92"/>
      <c r="G18" s="93" t="s">
        <v>85</v>
      </c>
      <c r="H18" s="93"/>
      <c r="I18" s="81"/>
      <c r="J18" s="93" t="s">
        <v>73</v>
      </c>
      <c r="K18" s="93"/>
      <c r="L18" s="81"/>
      <c r="M18" s="57"/>
    </row>
    <row r="19" spans="2:13" s="55" customFormat="1" ht="22.5" customHeight="1" x14ac:dyDescent="0.2">
      <c r="B19" s="59"/>
      <c r="C19" s="80" t="s">
        <v>74</v>
      </c>
      <c r="D19" s="92"/>
      <c r="E19" s="92"/>
      <c r="F19" s="92"/>
      <c r="G19" s="92"/>
      <c r="H19" s="92"/>
      <c r="I19" s="92"/>
      <c r="J19" s="93" t="s">
        <v>84</v>
      </c>
      <c r="K19" s="93"/>
      <c r="L19" s="81"/>
      <c r="M19" s="57"/>
    </row>
    <row r="20" spans="2:13" s="55" customFormat="1" ht="22.5" customHeight="1" x14ac:dyDescent="0.2">
      <c r="B20" s="59"/>
      <c r="C20" s="80" t="s">
        <v>75</v>
      </c>
      <c r="D20" s="92"/>
      <c r="E20" s="92"/>
      <c r="F20" s="92"/>
      <c r="G20" s="92"/>
      <c r="H20" s="92"/>
      <c r="I20" s="92"/>
      <c r="J20" s="93" t="s">
        <v>81</v>
      </c>
      <c r="K20" s="93"/>
      <c r="L20" s="81"/>
      <c r="M20" s="57"/>
    </row>
    <row r="21" spans="2:13" s="55" customFormat="1" ht="22.5" customHeight="1" x14ac:dyDescent="0.2">
      <c r="B21" s="59"/>
      <c r="C21" s="80" t="s">
        <v>76</v>
      </c>
      <c r="D21" s="92"/>
      <c r="E21" s="92"/>
      <c r="F21" s="92"/>
      <c r="G21" s="92"/>
      <c r="H21" s="92"/>
      <c r="I21" s="92"/>
      <c r="J21" s="92"/>
      <c r="K21" s="92"/>
      <c r="L21" s="92"/>
      <c r="M21" s="57"/>
    </row>
    <row r="22" spans="2:13" s="55" customFormat="1" ht="22.5" customHeight="1" x14ac:dyDescent="0.2">
      <c r="B22" s="59"/>
      <c r="C22" s="80" t="s">
        <v>77</v>
      </c>
      <c r="D22" s="92"/>
      <c r="E22" s="92"/>
      <c r="F22" s="92"/>
      <c r="G22" s="92"/>
      <c r="H22" s="92"/>
      <c r="I22" s="92"/>
      <c r="J22" s="93" t="s">
        <v>78</v>
      </c>
      <c r="K22" s="93"/>
      <c r="L22" s="81"/>
      <c r="M22" s="57"/>
    </row>
    <row r="23" spans="2:13" ht="17.25" customHeight="1" x14ac:dyDescent="0.25">
      <c r="B23" s="60"/>
      <c r="C23" s="85" t="s">
        <v>2</v>
      </c>
      <c r="D23" s="85"/>
      <c r="E23" s="85"/>
      <c r="F23" s="85"/>
      <c r="G23" s="85"/>
      <c r="H23" s="85"/>
      <c r="I23" s="85"/>
      <c r="J23" s="85"/>
      <c r="K23" s="85"/>
      <c r="L23" s="85"/>
      <c r="M23" s="56"/>
    </row>
    <row r="24" spans="2:13" s="76" customFormat="1" ht="22.5" customHeight="1" x14ac:dyDescent="0.25">
      <c r="B24" s="77"/>
      <c r="C24" s="80" t="s">
        <v>79</v>
      </c>
      <c r="D24" s="92"/>
      <c r="E24" s="92"/>
      <c r="F24" s="92"/>
      <c r="G24" s="92"/>
      <c r="H24" s="92"/>
      <c r="I24" s="92"/>
      <c r="J24" s="92"/>
      <c r="K24" s="92"/>
      <c r="L24" s="92"/>
      <c r="M24" s="78"/>
    </row>
    <row r="25" spans="2:13" s="76" customFormat="1" ht="22.5" customHeight="1" x14ac:dyDescent="0.25">
      <c r="B25" s="77"/>
      <c r="C25" s="80" t="s">
        <v>81</v>
      </c>
      <c r="D25" s="92"/>
      <c r="E25" s="92"/>
      <c r="F25" s="92"/>
      <c r="G25" s="92"/>
      <c r="H25" s="92"/>
      <c r="I25" s="92"/>
      <c r="J25" s="80" t="s">
        <v>84</v>
      </c>
      <c r="K25" s="92"/>
      <c r="L25" s="92"/>
      <c r="M25" s="78"/>
    </row>
    <row r="26" spans="2:13" s="76" customFormat="1" ht="22.5" customHeight="1" x14ac:dyDescent="0.25">
      <c r="B26" s="77"/>
      <c r="C26" s="80" t="s">
        <v>80</v>
      </c>
      <c r="D26" s="92"/>
      <c r="E26" s="92"/>
      <c r="F26" s="92"/>
      <c r="G26" s="92"/>
      <c r="H26" s="92"/>
      <c r="I26" s="92"/>
      <c r="J26" s="92"/>
      <c r="K26" s="92"/>
      <c r="L26" s="92"/>
      <c r="M26" s="78"/>
    </row>
    <row r="27" spans="2:13" s="76" customFormat="1" ht="22.5" customHeight="1" x14ac:dyDescent="0.25">
      <c r="B27" s="77"/>
      <c r="C27" s="80" t="s">
        <v>81</v>
      </c>
      <c r="D27" s="92"/>
      <c r="E27" s="92"/>
      <c r="F27" s="92"/>
      <c r="G27" s="92"/>
      <c r="H27" s="92"/>
      <c r="I27" s="92"/>
      <c r="J27" s="80" t="s">
        <v>84</v>
      </c>
      <c r="K27" s="92"/>
      <c r="L27" s="92"/>
      <c r="M27" s="78"/>
    </row>
    <row r="28" spans="2:13" s="76" customFormat="1" ht="25.5" customHeight="1" x14ac:dyDescent="0.25">
      <c r="B28" s="77"/>
      <c r="C28" s="79" t="s">
        <v>82</v>
      </c>
      <c r="D28" s="103" t="s">
        <v>86</v>
      </c>
      <c r="E28" s="104"/>
      <c r="F28" s="105"/>
      <c r="G28" s="106" t="s">
        <v>83</v>
      </c>
      <c r="H28" s="107"/>
      <c r="I28" s="107"/>
      <c r="J28" s="108"/>
      <c r="K28" s="109"/>
      <c r="L28" s="109"/>
      <c r="M28" s="78"/>
    </row>
    <row r="29" spans="2:13" ht="17.25" customHeight="1" x14ac:dyDescent="0.25">
      <c r="B29" s="60"/>
      <c r="C29" s="85" t="s">
        <v>3</v>
      </c>
      <c r="D29" s="85"/>
      <c r="E29" s="85"/>
      <c r="F29" s="85"/>
      <c r="G29" s="85"/>
      <c r="H29" s="85"/>
      <c r="I29" s="85"/>
      <c r="J29" s="85"/>
      <c r="K29" s="85"/>
      <c r="L29" s="85"/>
      <c r="M29" s="56"/>
    </row>
    <row r="30" spans="2:13" s="55" customFormat="1" ht="237" customHeight="1" x14ac:dyDescent="0.2">
      <c r="B30" s="59"/>
      <c r="C30" s="89" t="s">
        <v>94</v>
      </c>
      <c r="D30" s="89"/>
      <c r="E30" s="89"/>
      <c r="F30" s="89"/>
      <c r="G30" s="89"/>
      <c r="H30" s="89"/>
      <c r="I30" s="89"/>
      <c r="J30" s="89"/>
      <c r="K30" s="89"/>
      <c r="L30" s="89"/>
      <c r="M30" s="57"/>
    </row>
    <row r="31" spans="2:13" s="55" customFormat="1" ht="24.75" customHeight="1" x14ac:dyDescent="0.2">
      <c r="B31" s="59"/>
      <c r="C31" s="90" t="s">
        <v>91</v>
      </c>
      <c r="D31" s="90"/>
      <c r="E31" s="90"/>
      <c r="F31" s="90"/>
      <c r="G31" s="90"/>
      <c r="H31" s="90"/>
      <c r="I31" s="90"/>
      <c r="J31" s="90"/>
      <c r="K31" s="90"/>
      <c r="L31" s="90"/>
      <c r="M31" s="57"/>
    </row>
    <row r="32" spans="2:13" s="55" customFormat="1" ht="116.25" customHeight="1" x14ac:dyDescent="0.2">
      <c r="B32" s="59"/>
      <c r="C32" s="89" t="s">
        <v>90</v>
      </c>
      <c r="D32" s="89"/>
      <c r="E32" s="89"/>
      <c r="F32" s="89"/>
      <c r="G32" s="89"/>
      <c r="H32" s="89"/>
      <c r="I32" s="89"/>
      <c r="J32" s="89"/>
      <c r="K32" s="89"/>
      <c r="L32" s="89"/>
      <c r="M32" s="57"/>
    </row>
    <row r="33" spans="2:13" ht="9.75" customHeight="1" x14ac:dyDescent="0.25">
      <c r="B33" s="60"/>
      <c r="M33" s="56"/>
    </row>
    <row r="34" spans="2:13" ht="12.75" hidden="1" customHeight="1" x14ac:dyDescent="0.25">
      <c r="B34" s="60"/>
      <c r="C34" s="86" t="s">
        <v>4</v>
      </c>
      <c r="D34" s="87"/>
      <c r="E34" s="88"/>
      <c r="F34" s="86" t="s">
        <v>5</v>
      </c>
      <c r="G34" s="87"/>
      <c r="H34" s="86" t="s">
        <v>6</v>
      </c>
      <c r="I34" s="87"/>
      <c r="J34" s="88"/>
      <c r="K34" s="86" t="s">
        <v>5</v>
      </c>
      <c r="L34" s="88"/>
      <c r="M34" s="56"/>
    </row>
    <row r="35" spans="2:13" ht="36" hidden="1" customHeight="1" x14ac:dyDescent="0.25">
      <c r="B35" s="60"/>
      <c r="C35" s="82"/>
      <c r="D35" s="83"/>
      <c r="E35" s="84"/>
      <c r="F35" s="82"/>
      <c r="G35" s="83"/>
      <c r="H35" s="82"/>
      <c r="I35" s="83"/>
      <c r="J35" s="84"/>
      <c r="K35" s="82"/>
      <c r="L35" s="84"/>
      <c r="M35" s="56"/>
    </row>
    <row r="36" spans="2:13" ht="17.25" customHeight="1" x14ac:dyDescent="0.25">
      <c r="B36" s="61"/>
      <c r="C36" s="62"/>
      <c r="D36" s="62"/>
      <c r="E36" s="62"/>
      <c r="F36" s="62"/>
      <c r="G36" s="62"/>
      <c r="H36" s="62"/>
      <c r="I36" s="62"/>
      <c r="J36" s="62"/>
      <c r="K36" s="62"/>
      <c r="L36" s="62"/>
      <c r="M36" s="58"/>
    </row>
  </sheetData>
  <sheetProtection algorithmName="SHA-512" hashValue="WGo5KDXnqgdpIIOfHyaoxaUjO/ZVMFohG3MWepMNB958vRw1u9fKCh1L+oLqomiH0NX1CWwVQ3EHuGOWnPDiKw==" saltValue="sAr0J4exh42BF8KXoJ/mlA==" spinCount="100000" sheet="1" objects="1" scenarios="1" selectLockedCells="1"/>
  <mergeCells count="50">
    <mergeCell ref="D28:F28"/>
    <mergeCell ref="G28:J28"/>
    <mergeCell ref="D24:L24"/>
    <mergeCell ref="D26:L26"/>
    <mergeCell ref="D25:I25"/>
    <mergeCell ref="D27:I27"/>
    <mergeCell ref="K28:L28"/>
    <mergeCell ref="K25:L25"/>
    <mergeCell ref="K27:L27"/>
    <mergeCell ref="J18:K18"/>
    <mergeCell ref="C14:L14"/>
    <mergeCell ref="C23:L23"/>
    <mergeCell ref="D17:F17"/>
    <mergeCell ref="D18:F18"/>
    <mergeCell ref="I17:L17"/>
    <mergeCell ref="D19:I19"/>
    <mergeCell ref="D20:I20"/>
    <mergeCell ref="J19:K19"/>
    <mergeCell ref="J22:K22"/>
    <mergeCell ref="J20:K20"/>
    <mergeCell ref="D21:L21"/>
    <mergeCell ref="G18:H18"/>
    <mergeCell ref="D22:I22"/>
    <mergeCell ref="G17:H17"/>
    <mergeCell ref="C3:L3"/>
    <mergeCell ref="C4:L4"/>
    <mergeCell ref="D15:L15"/>
    <mergeCell ref="D16:F16"/>
    <mergeCell ref="G16:H16"/>
    <mergeCell ref="C8:L8"/>
    <mergeCell ref="C7:L7"/>
    <mergeCell ref="C12:L12"/>
    <mergeCell ref="C13:L13"/>
    <mergeCell ref="J16:K16"/>
    <mergeCell ref="G9:J9"/>
    <mergeCell ref="C9:D9"/>
    <mergeCell ref="E10:H10"/>
    <mergeCell ref="C10:D10"/>
    <mergeCell ref="C35:E35"/>
    <mergeCell ref="F35:G35"/>
    <mergeCell ref="H35:J35"/>
    <mergeCell ref="K35:L35"/>
    <mergeCell ref="C29:L29"/>
    <mergeCell ref="F34:G34"/>
    <mergeCell ref="H34:J34"/>
    <mergeCell ref="K34:L34"/>
    <mergeCell ref="C34:E34"/>
    <mergeCell ref="C30:L30"/>
    <mergeCell ref="C31:L31"/>
    <mergeCell ref="C32:L32"/>
  </mergeCells>
  <pageMargins left="0.7" right="0.7" top="0.75" bottom="0.75" header="0.3" footer="0.3"/>
  <pageSetup scale="64" orientation="portrait" r:id="rId1"/>
  <drawing r:id="rId2"/>
  <legacyDrawing r:id="rId3"/>
  <controls>
    <mc:AlternateContent xmlns:mc="http://schemas.openxmlformats.org/markup-compatibility/2006">
      <mc:Choice Requires="x14">
        <control shapeId="1036" r:id="rId4" name="CheckBox6">
          <controlPr defaultSize="0" autoLine="0" r:id="rId5">
            <anchor moveWithCells="1">
              <from>
                <xdr:col>3</xdr:col>
                <xdr:colOff>19050</xdr:colOff>
                <xdr:row>17</xdr:row>
                <xdr:rowOff>28575</xdr:rowOff>
              </from>
              <to>
                <xdr:col>3</xdr:col>
                <xdr:colOff>381000</xdr:colOff>
                <xdr:row>17</xdr:row>
                <xdr:rowOff>228600</xdr:rowOff>
              </to>
            </anchor>
          </controlPr>
        </control>
      </mc:Choice>
      <mc:Fallback>
        <control shapeId="1036" r:id="rId4" name="CheckBox6"/>
      </mc:Fallback>
    </mc:AlternateContent>
    <mc:AlternateContent xmlns:mc="http://schemas.openxmlformats.org/markup-compatibility/2006">
      <mc:Choice Requires="x14">
        <control shapeId="1032" r:id="rId6" name="CheckBox2">
          <controlPr defaultSize="0" autoLine="0" r:id="rId7">
            <anchor moveWithCells="1">
              <from>
                <xdr:col>3</xdr:col>
                <xdr:colOff>742950</xdr:colOff>
                <xdr:row>27</xdr:row>
                <xdr:rowOff>57150</xdr:rowOff>
              </from>
              <to>
                <xdr:col>4</xdr:col>
                <xdr:colOff>190500</xdr:colOff>
                <xdr:row>27</xdr:row>
                <xdr:rowOff>257175</xdr:rowOff>
              </to>
            </anchor>
          </controlPr>
        </control>
      </mc:Choice>
      <mc:Fallback>
        <control shapeId="1032" r:id="rId6" name="CheckBox2"/>
      </mc:Fallback>
    </mc:AlternateContent>
    <mc:AlternateContent xmlns:mc="http://schemas.openxmlformats.org/markup-compatibility/2006">
      <mc:Choice Requires="x14">
        <control shapeId="1030" r:id="rId8" name="CheckBox1">
          <controlPr defaultSize="0" autoLine="0" autoPict="0" r:id="rId9">
            <anchor moveWithCells="1">
              <from>
                <xdr:col>3</xdr:col>
                <xdr:colOff>190500</xdr:colOff>
                <xdr:row>27</xdr:row>
                <xdr:rowOff>66675</xdr:rowOff>
              </from>
              <to>
                <xdr:col>3</xdr:col>
                <xdr:colOff>628650</xdr:colOff>
                <xdr:row>27</xdr:row>
                <xdr:rowOff>266700</xdr:rowOff>
              </to>
            </anchor>
          </controlPr>
        </control>
      </mc:Choice>
      <mc:Fallback>
        <control shapeId="1030" r:id="rId8" name="CheckBox1"/>
      </mc:Fallback>
    </mc:AlternateContent>
    <mc:AlternateContent xmlns:mc="http://schemas.openxmlformats.org/markup-compatibility/2006">
      <mc:Choice Requires="x14">
        <control shapeId="1033" r:id="rId10" name="CheckBox3">
          <controlPr defaultSize="0" autoLine="0" r:id="rId11">
            <anchor moveWithCells="1">
              <from>
                <xdr:col>3</xdr:col>
                <xdr:colOff>371475</xdr:colOff>
                <xdr:row>17</xdr:row>
                <xdr:rowOff>28575</xdr:rowOff>
              </from>
              <to>
                <xdr:col>3</xdr:col>
                <xdr:colOff>733425</xdr:colOff>
                <xdr:row>17</xdr:row>
                <xdr:rowOff>228600</xdr:rowOff>
              </to>
            </anchor>
          </controlPr>
        </control>
      </mc:Choice>
      <mc:Fallback>
        <control shapeId="1033" r:id="rId10" name="CheckBox3"/>
      </mc:Fallback>
    </mc:AlternateContent>
    <mc:AlternateContent xmlns:mc="http://schemas.openxmlformats.org/markup-compatibility/2006">
      <mc:Choice Requires="x14">
        <control shapeId="1034" r:id="rId12" name="CheckBox4">
          <controlPr defaultSize="0" autoLine="0" r:id="rId13">
            <anchor moveWithCells="1">
              <from>
                <xdr:col>3</xdr:col>
                <xdr:colOff>723900</xdr:colOff>
                <xdr:row>17</xdr:row>
                <xdr:rowOff>28575</xdr:rowOff>
              </from>
              <to>
                <xdr:col>4</xdr:col>
                <xdr:colOff>104775</xdr:colOff>
                <xdr:row>17</xdr:row>
                <xdr:rowOff>228600</xdr:rowOff>
              </to>
            </anchor>
          </controlPr>
        </control>
      </mc:Choice>
      <mc:Fallback>
        <control shapeId="1034" r:id="rId12" name="CheckBox4"/>
      </mc:Fallback>
    </mc:AlternateContent>
    <mc:AlternateContent xmlns:mc="http://schemas.openxmlformats.org/markup-compatibility/2006">
      <mc:Choice Requires="x14">
        <control shapeId="1035" r:id="rId14" name="CheckBox5">
          <controlPr defaultSize="0" autoLine="0" r:id="rId15">
            <anchor moveWithCells="1">
              <from>
                <xdr:col>4</xdr:col>
                <xdr:colOff>85725</xdr:colOff>
                <xdr:row>17</xdr:row>
                <xdr:rowOff>47625</xdr:rowOff>
              </from>
              <to>
                <xdr:col>5</xdr:col>
                <xdr:colOff>428625</xdr:colOff>
                <xdr:row>17</xdr:row>
                <xdr:rowOff>228600</xdr:rowOff>
              </to>
            </anchor>
          </controlPr>
        </control>
      </mc:Choice>
      <mc:Fallback>
        <control shapeId="1035" r:id="rId14" name="CheckBox5"/>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9A18-92DF-4912-A04C-F270130C6F96}">
  <sheetPr codeName="Hoja6"/>
  <dimension ref="B1:AI258"/>
  <sheetViews>
    <sheetView zoomScale="70" zoomScaleNormal="70" zoomScaleSheetLayoutView="50" workbookViewId="0">
      <selection activeCell="K3" sqref="K3"/>
    </sheetView>
  </sheetViews>
  <sheetFormatPr baseColWidth="10" defaultRowHeight="15" x14ac:dyDescent="0.25"/>
  <cols>
    <col min="1" max="1" width="2.85546875" customWidth="1"/>
    <col min="2" max="2" width="17" bestFit="1" customWidth="1"/>
    <col min="3" max="3" width="13.28515625" style="6" hidden="1" customWidth="1"/>
    <col min="4" max="4" width="9" customWidth="1"/>
    <col min="5" max="5" width="10.7109375" bestFit="1" customWidth="1"/>
    <col min="6" max="6" width="12.140625" bestFit="1" customWidth="1"/>
    <col min="7" max="7" width="9.85546875" bestFit="1" customWidth="1"/>
    <col min="8" max="8" width="10" bestFit="1" customWidth="1"/>
    <col min="9" max="9" width="9.85546875" bestFit="1" customWidth="1"/>
    <col min="10" max="10" width="11.28515625" bestFit="1" customWidth="1"/>
    <col min="11" max="11" width="11.28515625" customWidth="1"/>
    <col min="12" max="12" width="13.28515625" style="7" hidden="1" customWidth="1"/>
    <col min="13" max="13" width="10.7109375" customWidth="1"/>
    <col min="14" max="14" width="12.140625" bestFit="1" customWidth="1"/>
    <col min="15" max="15" width="9.85546875" bestFit="1" customWidth="1"/>
    <col min="16" max="16" width="10" bestFit="1" customWidth="1"/>
    <col min="17" max="17" width="9.85546875" bestFit="1" customWidth="1"/>
    <col min="18" max="18" width="11.28515625" bestFit="1" customWidth="1"/>
    <col min="19" max="20" width="9.85546875" bestFit="1" customWidth="1"/>
    <col min="21" max="21" width="12.140625" bestFit="1" customWidth="1"/>
    <col min="22" max="22" width="9.85546875" bestFit="1" customWidth="1"/>
    <col min="23" max="23" width="17" style="8" customWidth="1"/>
    <col min="24" max="24" width="9.85546875" hidden="1" customWidth="1"/>
    <col min="25" max="25" width="14.85546875" hidden="1" customWidth="1"/>
    <col min="26" max="26" width="9.85546875" customWidth="1"/>
    <col min="27" max="27" width="9.85546875" bestFit="1" customWidth="1"/>
    <col min="28" max="28" width="12.140625" bestFit="1" customWidth="1"/>
    <col min="29" max="29" width="9.85546875" bestFit="1" customWidth="1"/>
    <col min="30" max="30" width="10" bestFit="1" customWidth="1"/>
    <col min="31" max="31" width="9.85546875" bestFit="1" customWidth="1"/>
    <col min="33" max="33" width="13.5703125" bestFit="1" customWidth="1"/>
    <col min="34" max="34" width="30.7109375" bestFit="1" customWidth="1"/>
    <col min="35" max="35" width="29.28515625" bestFit="1" customWidth="1"/>
    <col min="257" max="257" width="2.85546875" customWidth="1"/>
    <col min="258" max="258" width="17" bestFit="1" customWidth="1"/>
    <col min="259" max="259" width="0" hidden="1" customWidth="1"/>
    <col min="260" max="260" width="9" customWidth="1"/>
    <col min="261" max="261" width="10.7109375" bestFit="1" customWidth="1"/>
    <col min="262" max="262" width="12.140625" bestFit="1" customWidth="1"/>
    <col min="263" max="263" width="9.85546875" bestFit="1" customWidth="1"/>
    <col min="264" max="264" width="10" bestFit="1" customWidth="1"/>
    <col min="265" max="265" width="9.85546875" bestFit="1" customWidth="1"/>
    <col min="266" max="266" width="11.28515625" bestFit="1" customWidth="1"/>
    <col min="267" max="267" width="11.28515625" customWidth="1"/>
    <col min="268" max="268" width="0" hidden="1" customWidth="1"/>
    <col min="269" max="269" width="10.7109375" customWidth="1"/>
    <col min="270" max="270" width="12.140625" bestFit="1" customWidth="1"/>
    <col min="271" max="271" width="9.85546875" bestFit="1" customWidth="1"/>
    <col min="272" max="272" width="10" bestFit="1" customWidth="1"/>
    <col min="273" max="273" width="9.85546875" bestFit="1" customWidth="1"/>
    <col min="274" max="274" width="11.28515625" bestFit="1" customWidth="1"/>
    <col min="275" max="276" width="9.85546875" bestFit="1" customWidth="1"/>
    <col min="277" max="277" width="12.140625" bestFit="1" customWidth="1"/>
    <col min="278" max="278" width="9.85546875" bestFit="1" customWidth="1"/>
    <col min="279" max="279" width="17" customWidth="1"/>
    <col min="280" max="281" width="0" hidden="1" customWidth="1"/>
    <col min="282" max="282" width="9.85546875" customWidth="1"/>
    <col min="283" max="283" width="9.85546875" bestFit="1" customWidth="1"/>
    <col min="284" max="284" width="12.140625" bestFit="1" customWidth="1"/>
    <col min="285" max="285" width="9.85546875" bestFit="1" customWidth="1"/>
    <col min="286" max="286" width="10" bestFit="1" customWidth="1"/>
    <col min="287" max="287" width="9.85546875" bestFit="1" customWidth="1"/>
    <col min="289" max="289" width="13.5703125" bestFit="1" customWidth="1"/>
    <col min="290" max="290" width="30.7109375" bestFit="1" customWidth="1"/>
    <col min="291" max="291" width="29.28515625" bestFit="1" customWidth="1"/>
    <col min="513" max="513" width="2.85546875" customWidth="1"/>
    <col min="514" max="514" width="17" bestFit="1" customWidth="1"/>
    <col min="515" max="515" width="0" hidden="1" customWidth="1"/>
    <col min="516" max="516" width="9" customWidth="1"/>
    <col min="517" max="517" width="10.7109375" bestFit="1" customWidth="1"/>
    <col min="518" max="518" width="12.140625" bestFit="1" customWidth="1"/>
    <col min="519" max="519" width="9.85546875" bestFit="1" customWidth="1"/>
    <col min="520" max="520" width="10" bestFit="1" customWidth="1"/>
    <col min="521" max="521" width="9.85546875" bestFit="1" customWidth="1"/>
    <col min="522" max="522" width="11.28515625" bestFit="1" customWidth="1"/>
    <col min="523" max="523" width="11.28515625" customWidth="1"/>
    <col min="524" max="524" width="0" hidden="1" customWidth="1"/>
    <col min="525" max="525" width="10.7109375" customWidth="1"/>
    <col min="526" max="526" width="12.140625" bestFit="1" customWidth="1"/>
    <col min="527" max="527" width="9.85546875" bestFit="1" customWidth="1"/>
    <col min="528" max="528" width="10" bestFit="1" customWidth="1"/>
    <col min="529" max="529" width="9.85546875" bestFit="1" customWidth="1"/>
    <col min="530" max="530" width="11.28515625" bestFit="1" customWidth="1"/>
    <col min="531" max="532" width="9.85546875" bestFit="1" customWidth="1"/>
    <col min="533" max="533" width="12.140625" bestFit="1" customWidth="1"/>
    <col min="534" max="534" width="9.85546875" bestFit="1" customWidth="1"/>
    <col min="535" max="535" width="17" customWidth="1"/>
    <col min="536" max="537" width="0" hidden="1" customWidth="1"/>
    <col min="538" max="538" width="9.85546875" customWidth="1"/>
    <col min="539" max="539" width="9.85546875" bestFit="1" customWidth="1"/>
    <col min="540" max="540" width="12.140625" bestFit="1" customWidth="1"/>
    <col min="541" max="541" width="9.85546875" bestFit="1" customWidth="1"/>
    <col min="542" max="542" width="10" bestFit="1" customWidth="1"/>
    <col min="543" max="543" width="9.85546875" bestFit="1" customWidth="1"/>
    <col min="545" max="545" width="13.5703125" bestFit="1" customWidth="1"/>
    <col min="546" max="546" width="30.7109375" bestFit="1" customWidth="1"/>
    <col min="547" max="547" width="29.28515625" bestFit="1" customWidth="1"/>
    <col min="769" max="769" width="2.85546875" customWidth="1"/>
    <col min="770" max="770" width="17" bestFit="1" customWidth="1"/>
    <col min="771" max="771" width="0" hidden="1" customWidth="1"/>
    <col min="772" max="772" width="9" customWidth="1"/>
    <col min="773" max="773" width="10.7109375" bestFit="1" customWidth="1"/>
    <col min="774" max="774" width="12.140625" bestFit="1" customWidth="1"/>
    <col min="775" max="775" width="9.85546875" bestFit="1" customWidth="1"/>
    <col min="776" max="776" width="10" bestFit="1" customWidth="1"/>
    <col min="777" max="777" width="9.85546875" bestFit="1" customWidth="1"/>
    <col min="778" max="778" width="11.28515625" bestFit="1" customWidth="1"/>
    <col min="779" max="779" width="11.28515625" customWidth="1"/>
    <col min="780" max="780" width="0" hidden="1" customWidth="1"/>
    <col min="781" max="781" width="10.7109375" customWidth="1"/>
    <col min="782" max="782" width="12.140625" bestFit="1" customWidth="1"/>
    <col min="783" max="783" width="9.85546875" bestFit="1" customWidth="1"/>
    <col min="784" max="784" width="10" bestFit="1" customWidth="1"/>
    <col min="785" max="785" width="9.85546875" bestFit="1" customWidth="1"/>
    <col min="786" max="786" width="11.28515625" bestFit="1" customWidth="1"/>
    <col min="787" max="788" width="9.85546875" bestFit="1" customWidth="1"/>
    <col min="789" max="789" width="12.140625" bestFit="1" customWidth="1"/>
    <col min="790" max="790" width="9.85546875" bestFit="1" customWidth="1"/>
    <col min="791" max="791" width="17" customWidth="1"/>
    <col min="792" max="793" width="0" hidden="1" customWidth="1"/>
    <col min="794" max="794" width="9.85546875" customWidth="1"/>
    <col min="795" max="795" width="9.85546875" bestFit="1" customWidth="1"/>
    <col min="796" max="796" width="12.140625" bestFit="1" customWidth="1"/>
    <col min="797" max="797" width="9.85546875" bestFit="1" customWidth="1"/>
    <col min="798" max="798" width="10" bestFit="1" customWidth="1"/>
    <col min="799" max="799" width="9.85546875" bestFit="1" customWidth="1"/>
    <col min="801" max="801" width="13.5703125" bestFit="1" customWidth="1"/>
    <col min="802" max="802" width="30.7109375" bestFit="1" customWidth="1"/>
    <col min="803" max="803" width="29.28515625" bestFit="1" customWidth="1"/>
    <col min="1025" max="1025" width="2.85546875" customWidth="1"/>
    <col min="1026" max="1026" width="17" bestFit="1" customWidth="1"/>
    <col min="1027" max="1027" width="0" hidden="1" customWidth="1"/>
    <col min="1028" max="1028" width="9" customWidth="1"/>
    <col min="1029" max="1029" width="10.7109375" bestFit="1" customWidth="1"/>
    <col min="1030" max="1030" width="12.140625" bestFit="1" customWidth="1"/>
    <col min="1031" max="1031" width="9.85546875" bestFit="1" customWidth="1"/>
    <col min="1032" max="1032" width="10" bestFit="1" customWidth="1"/>
    <col min="1033" max="1033" width="9.85546875" bestFit="1" customWidth="1"/>
    <col min="1034" max="1034" width="11.28515625" bestFit="1" customWidth="1"/>
    <col min="1035" max="1035" width="11.28515625" customWidth="1"/>
    <col min="1036" max="1036" width="0" hidden="1" customWidth="1"/>
    <col min="1037" max="1037" width="10.7109375" customWidth="1"/>
    <col min="1038" max="1038" width="12.140625" bestFit="1" customWidth="1"/>
    <col min="1039" max="1039" width="9.85546875" bestFit="1" customWidth="1"/>
    <col min="1040" max="1040" width="10" bestFit="1" customWidth="1"/>
    <col min="1041" max="1041" width="9.85546875" bestFit="1" customWidth="1"/>
    <col min="1042" max="1042" width="11.28515625" bestFit="1" customWidth="1"/>
    <col min="1043" max="1044" width="9.85546875" bestFit="1" customWidth="1"/>
    <col min="1045" max="1045" width="12.140625" bestFit="1" customWidth="1"/>
    <col min="1046" max="1046" width="9.85546875" bestFit="1" customWidth="1"/>
    <col min="1047" max="1047" width="17" customWidth="1"/>
    <col min="1048" max="1049" width="0" hidden="1" customWidth="1"/>
    <col min="1050" max="1050" width="9.85546875" customWidth="1"/>
    <col min="1051" max="1051" width="9.85546875" bestFit="1" customWidth="1"/>
    <col min="1052" max="1052" width="12.140625" bestFit="1" customWidth="1"/>
    <col min="1053" max="1053" width="9.85546875" bestFit="1" customWidth="1"/>
    <col min="1054" max="1054" width="10" bestFit="1" customWidth="1"/>
    <col min="1055" max="1055" width="9.85546875" bestFit="1" customWidth="1"/>
    <col min="1057" max="1057" width="13.5703125" bestFit="1" customWidth="1"/>
    <col min="1058" max="1058" width="30.7109375" bestFit="1" customWidth="1"/>
    <col min="1059" max="1059" width="29.28515625" bestFit="1" customWidth="1"/>
    <col min="1281" max="1281" width="2.85546875" customWidth="1"/>
    <col min="1282" max="1282" width="17" bestFit="1" customWidth="1"/>
    <col min="1283" max="1283" width="0" hidden="1" customWidth="1"/>
    <col min="1284" max="1284" width="9" customWidth="1"/>
    <col min="1285" max="1285" width="10.7109375" bestFit="1" customWidth="1"/>
    <col min="1286" max="1286" width="12.140625" bestFit="1" customWidth="1"/>
    <col min="1287" max="1287" width="9.85546875" bestFit="1" customWidth="1"/>
    <col min="1288" max="1288" width="10" bestFit="1" customWidth="1"/>
    <col min="1289" max="1289" width="9.85546875" bestFit="1" customWidth="1"/>
    <col min="1290" max="1290" width="11.28515625" bestFit="1" customWidth="1"/>
    <col min="1291" max="1291" width="11.28515625" customWidth="1"/>
    <col min="1292" max="1292" width="0" hidden="1" customWidth="1"/>
    <col min="1293" max="1293" width="10.7109375" customWidth="1"/>
    <col min="1294" max="1294" width="12.140625" bestFit="1" customWidth="1"/>
    <col min="1295" max="1295" width="9.85546875" bestFit="1" customWidth="1"/>
    <col min="1296" max="1296" width="10" bestFit="1" customWidth="1"/>
    <col min="1297" max="1297" width="9.85546875" bestFit="1" customWidth="1"/>
    <col min="1298" max="1298" width="11.28515625" bestFit="1" customWidth="1"/>
    <col min="1299" max="1300" width="9.85546875" bestFit="1" customWidth="1"/>
    <col min="1301" max="1301" width="12.140625" bestFit="1" customWidth="1"/>
    <col min="1302" max="1302" width="9.85546875" bestFit="1" customWidth="1"/>
    <col min="1303" max="1303" width="17" customWidth="1"/>
    <col min="1304" max="1305" width="0" hidden="1" customWidth="1"/>
    <col min="1306" max="1306" width="9.85546875" customWidth="1"/>
    <col min="1307" max="1307" width="9.85546875" bestFit="1" customWidth="1"/>
    <col min="1308" max="1308" width="12.140625" bestFit="1" customWidth="1"/>
    <col min="1309" max="1309" width="9.85546875" bestFit="1" customWidth="1"/>
    <col min="1310" max="1310" width="10" bestFit="1" customWidth="1"/>
    <col min="1311" max="1311" width="9.85546875" bestFit="1" customWidth="1"/>
    <col min="1313" max="1313" width="13.5703125" bestFit="1" customWidth="1"/>
    <col min="1314" max="1314" width="30.7109375" bestFit="1" customWidth="1"/>
    <col min="1315" max="1315" width="29.28515625" bestFit="1" customWidth="1"/>
    <col min="1537" max="1537" width="2.85546875" customWidth="1"/>
    <col min="1538" max="1538" width="17" bestFit="1" customWidth="1"/>
    <col min="1539" max="1539" width="0" hidden="1" customWidth="1"/>
    <col min="1540" max="1540" width="9" customWidth="1"/>
    <col min="1541" max="1541" width="10.7109375" bestFit="1" customWidth="1"/>
    <col min="1542" max="1542" width="12.140625" bestFit="1" customWidth="1"/>
    <col min="1543" max="1543" width="9.85546875" bestFit="1" customWidth="1"/>
    <col min="1544" max="1544" width="10" bestFit="1" customWidth="1"/>
    <col min="1545" max="1545" width="9.85546875" bestFit="1" customWidth="1"/>
    <col min="1546" max="1546" width="11.28515625" bestFit="1" customWidth="1"/>
    <col min="1547" max="1547" width="11.28515625" customWidth="1"/>
    <col min="1548" max="1548" width="0" hidden="1" customWidth="1"/>
    <col min="1549" max="1549" width="10.7109375" customWidth="1"/>
    <col min="1550" max="1550" width="12.140625" bestFit="1" customWidth="1"/>
    <col min="1551" max="1551" width="9.85546875" bestFit="1" customWidth="1"/>
    <col min="1552" max="1552" width="10" bestFit="1" customWidth="1"/>
    <col min="1553" max="1553" width="9.85546875" bestFit="1" customWidth="1"/>
    <col min="1554" max="1554" width="11.28515625" bestFit="1" customWidth="1"/>
    <col min="1555" max="1556" width="9.85546875" bestFit="1" customWidth="1"/>
    <col min="1557" max="1557" width="12.140625" bestFit="1" customWidth="1"/>
    <col min="1558" max="1558" width="9.85546875" bestFit="1" customWidth="1"/>
    <col min="1559" max="1559" width="17" customWidth="1"/>
    <col min="1560" max="1561" width="0" hidden="1" customWidth="1"/>
    <col min="1562" max="1562" width="9.85546875" customWidth="1"/>
    <col min="1563" max="1563" width="9.85546875" bestFit="1" customWidth="1"/>
    <col min="1564" max="1564" width="12.140625" bestFit="1" customWidth="1"/>
    <col min="1565" max="1565" width="9.85546875" bestFit="1" customWidth="1"/>
    <col min="1566" max="1566" width="10" bestFit="1" customWidth="1"/>
    <col min="1567" max="1567" width="9.85546875" bestFit="1" customWidth="1"/>
    <col min="1569" max="1569" width="13.5703125" bestFit="1" customWidth="1"/>
    <col min="1570" max="1570" width="30.7109375" bestFit="1" customWidth="1"/>
    <col min="1571" max="1571" width="29.28515625" bestFit="1" customWidth="1"/>
    <col min="1793" max="1793" width="2.85546875" customWidth="1"/>
    <col min="1794" max="1794" width="17" bestFit="1" customWidth="1"/>
    <col min="1795" max="1795" width="0" hidden="1" customWidth="1"/>
    <col min="1796" max="1796" width="9" customWidth="1"/>
    <col min="1797" max="1797" width="10.7109375" bestFit="1" customWidth="1"/>
    <col min="1798" max="1798" width="12.140625" bestFit="1" customWidth="1"/>
    <col min="1799" max="1799" width="9.85546875" bestFit="1" customWidth="1"/>
    <col min="1800" max="1800" width="10" bestFit="1" customWidth="1"/>
    <col min="1801" max="1801" width="9.85546875" bestFit="1" customWidth="1"/>
    <col min="1802" max="1802" width="11.28515625" bestFit="1" customWidth="1"/>
    <col min="1803" max="1803" width="11.28515625" customWidth="1"/>
    <col min="1804" max="1804" width="0" hidden="1" customWidth="1"/>
    <col min="1805" max="1805" width="10.7109375" customWidth="1"/>
    <col min="1806" max="1806" width="12.140625" bestFit="1" customWidth="1"/>
    <col min="1807" max="1807" width="9.85546875" bestFit="1" customWidth="1"/>
    <col min="1808" max="1808" width="10" bestFit="1" customWidth="1"/>
    <col min="1809" max="1809" width="9.85546875" bestFit="1" customWidth="1"/>
    <col min="1810" max="1810" width="11.28515625" bestFit="1" customWidth="1"/>
    <col min="1811" max="1812" width="9.85546875" bestFit="1" customWidth="1"/>
    <col min="1813" max="1813" width="12.140625" bestFit="1" customWidth="1"/>
    <col min="1814" max="1814" width="9.85546875" bestFit="1" customWidth="1"/>
    <col min="1815" max="1815" width="17" customWidth="1"/>
    <col min="1816" max="1817" width="0" hidden="1" customWidth="1"/>
    <col min="1818" max="1818" width="9.85546875" customWidth="1"/>
    <col min="1819" max="1819" width="9.85546875" bestFit="1" customWidth="1"/>
    <col min="1820" max="1820" width="12.140625" bestFit="1" customWidth="1"/>
    <col min="1821" max="1821" width="9.85546875" bestFit="1" customWidth="1"/>
    <col min="1822" max="1822" width="10" bestFit="1" customWidth="1"/>
    <col min="1823" max="1823" width="9.85546875" bestFit="1" customWidth="1"/>
    <col min="1825" max="1825" width="13.5703125" bestFit="1" customWidth="1"/>
    <col min="1826" max="1826" width="30.7109375" bestFit="1" customWidth="1"/>
    <col min="1827" max="1827" width="29.28515625" bestFit="1" customWidth="1"/>
    <col min="2049" max="2049" width="2.85546875" customWidth="1"/>
    <col min="2050" max="2050" width="17" bestFit="1" customWidth="1"/>
    <col min="2051" max="2051" width="0" hidden="1" customWidth="1"/>
    <col min="2052" max="2052" width="9" customWidth="1"/>
    <col min="2053" max="2053" width="10.7109375" bestFit="1" customWidth="1"/>
    <col min="2054" max="2054" width="12.140625" bestFit="1" customWidth="1"/>
    <col min="2055" max="2055" width="9.85546875" bestFit="1" customWidth="1"/>
    <col min="2056" max="2056" width="10" bestFit="1" customWidth="1"/>
    <col min="2057" max="2057" width="9.85546875" bestFit="1" customWidth="1"/>
    <col min="2058" max="2058" width="11.28515625" bestFit="1" customWidth="1"/>
    <col min="2059" max="2059" width="11.28515625" customWidth="1"/>
    <col min="2060" max="2060" width="0" hidden="1" customWidth="1"/>
    <col min="2061" max="2061" width="10.7109375" customWidth="1"/>
    <col min="2062" max="2062" width="12.140625" bestFit="1" customWidth="1"/>
    <col min="2063" max="2063" width="9.85546875" bestFit="1" customWidth="1"/>
    <col min="2064" max="2064" width="10" bestFit="1" customWidth="1"/>
    <col min="2065" max="2065" width="9.85546875" bestFit="1" customWidth="1"/>
    <col min="2066" max="2066" width="11.28515625" bestFit="1" customWidth="1"/>
    <col min="2067" max="2068" width="9.85546875" bestFit="1" customWidth="1"/>
    <col min="2069" max="2069" width="12.140625" bestFit="1" customWidth="1"/>
    <col min="2070" max="2070" width="9.85546875" bestFit="1" customWidth="1"/>
    <col min="2071" max="2071" width="17" customWidth="1"/>
    <col min="2072" max="2073" width="0" hidden="1" customWidth="1"/>
    <col min="2074" max="2074" width="9.85546875" customWidth="1"/>
    <col min="2075" max="2075" width="9.85546875" bestFit="1" customWidth="1"/>
    <col min="2076" max="2076" width="12.140625" bestFit="1" customWidth="1"/>
    <col min="2077" max="2077" width="9.85546875" bestFit="1" customWidth="1"/>
    <col min="2078" max="2078" width="10" bestFit="1" customWidth="1"/>
    <col min="2079" max="2079" width="9.85546875" bestFit="1" customWidth="1"/>
    <col min="2081" max="2081" width="13.5703125" bestFit="1" customWidth="1"/>
    <col min="2082" max="2082" width="30.7109375" bestFit="1" customWidth="1"/>
    <col min="2083" max="2083" width="29.28515625" bestFit="1" customWidth="1"/>
    <col min="2305" max="2305" width="2.85546875" customWidth="1"/>
    <col min="2306" max="2306" width="17" bestFit="1" customWidth="1"/>
    <col min="2307" max="2307" width="0" hidden="1" customWidth="1"/>
    <col min="2308" max="2308" width="9" customWidth="1"/>
    <col min="2309" max="2309" width="10.7109375" bestFit="1" customWidth="1"/>
    <col min="2310" max="2310" width="12.140625" bestFit="1" customWidth="1"/>
    <col min="2311" max="2311" width="9.85546875" bestFit="1" customWidth="1"/>
    <col min="2312" max="2312" width="10" bestFit="1" customWidth="1"/>
    <col min="2313" max="2313" width="9.85546875" bestFit="1" customWidth="1"/>
    <col min="2314" max="2314" width="11.28515625" bestFit="1" customWidth="1"/>
    <col min="2315" max="2315" width="11.28515625" customWidth="1"/>
    <col min="2316" max="2316" width="0" hidden="1" customWidth="1"/>
    <col min="2317" max="2317" width="10.7109375" customWidth="1"/>
    <col min="2318" max="2318" width="12.140625" bestFit="1" customWidth="1"/>
    <col min="2319" max="2319" width="9.85546875" bestFit="1" customWidth="1"/>
    <col min="2320" max="2320" width="10" bestFit="1" customWidth="1"/>
    <col min="2321" max="2321" width="9.85546875" bestFit="1" customWidth="1"/>
    <col min="2322" max="2322" width="11.28515625" bestFit="1" customWidth="1"/>
    <col min="2323" max="2324" width="9.85546875" bestFit="1" customWidth="1"/>
    <col min="2325" max="2325" width="12.140625" bestFit="1" customWidth="1"/>
    <col min="2326" max="2326" width="9.85546875" bestFit="1" customWidth="1"/>
    <col min="2327" max="2327" width="17" customWidth="1"/>
    <col min="2328" max="2329" width="0" hidden="1" customWidth="1"/>
    <col min="2330" max="2330" width="9.85546875" customWidth="1"/>
    <col min="2331" max="2331" width="9.85546875" bestFit="1" customWidth="1"/>
    <col min="2332" max="2332" width="12.140625" bestFit="1" customWidth="1"/>
    <col min="2333" max="2333" width="9.85546875" bestFit="1" customWidth="1"/>
    <col min="2334" max="2334" width="10" bestFit="1" customWidth="1"/>
    <col min="2335" max="2335" width="9.85546875" bestFit="1" customWidth="1"/>
    <col min="2337" max="2337" width="13.5703125" bestFit="1" customWidth="1"/>
    <col min="2338" max="2338" width="30.7109375" bestFit="1" customWidth="1"/>
    <col min="2339" max="2339" width="29.28515625" bestFit="1" customWidth="1"/>
    <col min="2561" max="2561" width="2.85546875" customWidth="1"/>
    <col min="2562" max="2562" width="17" bestFit="1" customWidth="1"/>
    <col min="2563" max="2563" width="0" hidden="1" customWidth="1"/>
    <col min="2564" max="2564" width="9" customWidth="1"/>
    <col min="2565" max="2565" width="10.7109375" bestFit="1" customWidth="1"/>
    <col min="2566" max="2566" width="12.140625" bestFit="1" customWidth="1"/>
    <col min="2567" max="2567" width="9.85546875" bestFit="1" customWidth="1"/>
    <col min="2568" max="2568" width="10" bestFit="1" customWidth="1"/>
    <col min="2569" max="2569" width="9.85546875" bestFit="1" customWidth="1"/>
    <col min="2570" max="2570" width="11.28515625" bestFit="1" customWidth="1"/>
    <col min="2571" max="2571" width="11.28515625" customWidth="1"/>
    <col min="2572" max="2572" width="0" hidden="1" customWidth="1"/>
    <col min="2573" max="2573" width="10.7109375" customWidth="1"/>
    <col min="2574" max="2574" width="12.140625" bestFit="1" customWidth="1"/>
    <col min="2575" max="2575" width="9.85546875" bestFit="1" customWidth="1"/>
    <col min="2576" max="2576" width="10" bestFit="1" customWidth="1"/>
    <col min="2577" max="2577" width="9.85546875" bestFit="1" customWidth="1"/>
    <col min="2578" max="2578" width="11.28515625" bestFit="1" customWidth="1"/>
    <col min="2579" max="2580" width="9.85546875" bestFit="1" customWidth="1"/>
    <col min="2581" max="2581" width="12.140625" bestFit="1" customWidth="1"/>
    <col min="2582" max="2582" width="9.85546875" bestFit="1" customWidth="1"/>
    <col min="2583" max="2583" width="17" customWidth="1"/>
    <col min="2584" max="2585" width="0" hidden="1" customWidth="1"/>
    <col min="2586" max="2586" width="9.85546875" customWidth="1"/>
    <col min="2587" max="2587" width="9.85546875" bestFit="1" customWidth="1"/>
    <col min="2588" max="2588" width="12.140625" bestFit="1" customWidth="1"/>
    <col min="2589" max="2589" width="9.85546875" bestFit="1" customWidth="1"/>
    <col min="2590" max="2590" width="10" bestFit="1" customWidth="1"/>
    <col min="2591" max="2591" width="9.85546875" bestFit="1" customWidth="1"/>
    <col min="2593" max="2593" width="13.5703125" bestFit="1" customWidth="1"/>
    <col min="2594" max="2594" width="30.7109375" bestFit="1" customWidth="1"/>
    <col min="2595" max="2595" width="29.28515625" bestFit="1" customWidth="1"/>
    <col min="2817" max="2817" width="2.85546875" customWidth="1"/>
    <col min="2818" max="2818" width="17" bestFit="1" customWidth="1"/>
    <col min="2819" max="2819" width="0" hidden="1" customWidth="1"/>
    <col min="2820" max="2820" width="9" customWidth="1"/>
    <col min="2821" max="2821" width="10.7109375" bestFit="1" customWidth="1"/>
    <col min="2822" max="2822" width="12.140625" bestFit="1" customWidth="1"/>
    <col min="2823" max="2823" width="9.85546875" bestFit="1" customWidth="1"/>
    <col min="2824" max="2824" width="10" bestFit="1" customWidth="1"/>
    <col min="2825" max="2825" width="9.85546875" bestFit="1" customWidth="1"/>
    <col min="2826" max="2826" width="11.28515625" bestFit="1" customWidth="1"/>
    <col min="2827" max="2827" width="11.28515625" customWidth="1"/>
    <col min="2828" max="2828" width="0" hidden="1" customWidth="1"/>
    <col min="2829" max="2829" width="10.7109375" customWidth="1"/>
    <col min="2830" max="2830" width="12.140625" bestFit="1" customWidth="1"/>
    <col min="2831" max="2831" width="9.85546875" bestFit="1" customWidth="1"/>
    <col min="2832" max="2832" width="10" bestFit="1" customWidth="1"/>
    <col min="2833" max="2833" width="9.85546875" bestFit="1" customWidth="1"/>
    <col min="2834" max="2834" width="11.28515625" bestFit="1" customWidth="1"/>
    <col min="2835" max="2836" width="9.85546875" bestFit="1" customWidth="1"/>
    <col min="2837" max="2837" width="12.140625" bestFit="1" customWidth="1"/>
    <col min="2838" max="2838" width="9.85546875" bestFit="1" customWidth="1"/>
    <col min="2839" max="2839" width="17" customWidth="1"/>
    <col min="2840" max="2841" width="0" hidden="1" customWidth="1"/>
    <col min="2842" max="2842" width="9.85546875" customWidth="1"/>
    <col min="2843" max="2843" width="9.85546875" bestFit="1" customWidth="1"/>
    <col min="2844" max="2844" width="12.140625" bestFit="1" customWidth="1"/>
    <col min="2845" max="2845" width="9.85546875" bestFit="1" customWidth="1"/>
    <col min="2846" max="2846" width="10" bestFit="1" customWidth="1"/>
    <col min="2847" max="2847" width="9.85546875" bestFit="1" customWidth="1"/>
    <col min="2849" max="2849" width="13.5703125" bestFit="1" customWidth="1"/>
    <col min="2850" max="2850" width="30.7109375" bestFit="1" customWidth="1"/>
    <col min="2851" max="2851" width="29.28515625" bestFit="1" customWidth="1"/>
    <col min="3073" max="3073" width="2.85546875" customWidth="1"/>
    <col min="3074" max="3074" width="17" bestFit="1" customWidth="1"/>
    <col min="3075" max="3075" width="0" hidden="1" customWidth="1"/>
    <col min="3076" max="3076" width="9" customWidth="1"/>
    <col min="3077" max="3077" width="10.7109375" bestFit="1" customWidth="1"/>
    <col min="3078" max="3078" width="12.140625" bestFit="1" customWidth="1"/>
    <col min="3079" max="3079" width="9.85546875" bestFit="1" customWidth="1"/>
    <col min="3080" max="3080" width="10" bestFit="1" customWidth="1"/>
    <col min="3081" max="3081" width="9.85546875" bestFit="1" customWidth="1"/>
    <col min="3082" max="3082" width="11.28515625" bestFit="1" customWidth="1"/>
    <col min="3083" max="3083" width="11.28515625" customWidth="1"/>
    <col min="3084" max="3084" width="0" hidden="1" customWidth="1"/>
    <col min="3085" max="3085" width="10.7109375" customWidth="1"/>
    <col min="3086" max="3086" width="12.140625" bestFit="1" customWidth="1"/>
    <col min="3087" max="3087" width="9.85546875" bestFit="1" customWidth="1"/>
    <col min="3088" max="3088" width="10" bestFit="1" customWidth="1"/>
    <col min="3089" max="3089" width="9.85546875" bestFit="1" customWidth="1"/>
    <col min="3090" max="3090" width="11.28515625" bestFit="1" customWidth="1"/>
    <col min="3091" max="3092" width="9.85546875" bestFit="1" customWidth="1"/>
    <col min="3093" max="3093" width="12.140625" bestFit="1" customWidth="1"/>
    <col min="3094" max="3094" width="9.85546875" bestFit="1" customWidth="1"/>
    <col min="3095" max="3095" width="17" customWidth="1"/>
    <col min="3096" max="3097" width="0" hidden="1" customWidth="1"/>
    <col min="3098" max="3098" width="9.85546875" customWidth="1"/>
    <col min="3099" max="3099" width="9.85546875" bestFit="1" customWidth="1"/>
    <col min="3100" max="3100" width="12.140625" bestFit="1" customWidth="1"/>
    <col min="3101" max="3101" width="9.85546875" bestFit="1" customWidth="1"/>
    <col min="3102" max="3102" width="10" bestFit="1" customWidth="1"/>
    <col min="3103" max="3103" width="9.85546875" bestFit="1" customWidth="1"/>
    <col min="3105" max="3105" width="13.5703125" bestFit="1" customWidth="1"/>
    <col min="3106" max="3106" width="30.7109375" bestFit="1" customWidth="1"/>
    <col min="3107" max="3107" width="29.28515625" bestFit="1" customWidth="1"/>
    <col min="3329" max="3329" width="2.85546875" customWidth="1"/>
    <col min="3330" max="3330" width="17" bestFit="1" customWidth="1"/>
    <col min="3331" max="3331" width="0" hidden="1" customWidth="1"/>
    <col min="3332" max="3332" width="9" customWidth="1"/>
    <col min="3333" max="3333" width="10.7109375" bestFit="1" customWidth="1"/>
    <col min="3334" max="3334" width="12.140625" bestFit="1" customWidth="1"/>
    <col min="3335" max="3335" width="9.85546875" bestFit="1" customWidth="1"/>
    <col min="3336" max="3336" width="10" bestFit="1" customWidth="1"/>
    <col min="3337" max="3337" width="9.85546875" bestFit="1" customWidth="1"/>
    <col min="3338" max="3338" width="11.28515625" bestFit="1" customWidth="1"/>
    <col min="3339" max="3339" width="11.28515625" customWidth="1"/>
    <col min="3340" max="3340" width="0" hidden="1" customWidth="1"/>
    <col min="3341" max="3341" width="10.7109375" customWidth="1"/>
    <col min="3342" max="3342" width="12.140625" bestFit="1" customWidth="1"/>
    <col min="3343" max="3343" width="9.85546875" bestFit="1" customWidth="1"/>
    <col min="3344" max="3344" width="10" bestFit="1" customWidth="1"/>
    <col min="3345" max="3345" width="9.85546875" bestFit="1" customWidth="1"/>
    <col min="3346" max="3346" width="11.28515625" bestFit="1" customWidth="1"/>
    <col min="3347" max="3348" width="9.85546875" bestFit="1" customWidth="1"/>
    <col min="3349" max="3349" width="12.140625" bestFit="1" customWidth="1"/>
    <col min="3350" max="3350" width="9.85546875" bestFit="1" customWidth="1"/>
    <col min="3351" max="3351" width="17" customWidth="1"/>
    <col min="3352" max="3353" width="0" hidden="1" customWidth="1"/>
    <col min="3354" max="3354" width="9.85546875" customWidth="1"/>
    <col min="3355" max="3355" width="9.85546875" bestFit="1" customWidth="1"/>
    <col min="3356" max="3356" width="12.140625" bestFit="1" customWidth="1"/>
    <col min="3357" max="3357" width="9.85546875" bestFit="1" customWidth="1"/>
    <col min="3358" max="3358" width="10" bestFit="1" customWidth="1"/>
    <col min="3359" max="3359" width="9.85546875" bestFit="1" customWidth="1"/>
    <col min="3361" max="3361" width="13.5703125" bestFit="1" customWidth="1"/>
    <col min="3362" max="3362" width="30.7109375" bestFit="1" customWidth="1"/>
    <col min="3363" max="3363" width="29.28515625" bestFit="1" customWidth="1"/>
    <col min="3585" max="3585" width="2.85546875" customWidth="1"/>
    <col min="3586" max="3586" width="17" bestFit="1" customWidth="1"/>
    <col min="3587" max="3587" width="0" hidden="1" customWidth="1"/>
    <col min="3588" max="3588" width="9" customWidth="1"/>
    <col min="3589" max="3589" width="10.7109375" bestFit="1" customWidth="1"/>
    <col min="3590" max="3590" width="12.140625" bestFit="1" customWidth="1"/>
    <col min="3591" max="3591" width="9.85546875" bestFit="1" customWidth="1"/>
    <col min="3592" max="3592" width="10" bestFit="1" customWidth="1"/>
    <col min="3593" max="3593" width="9.85546875" bestFit="1" customWidth="1"/>
    <col min="3594" max="3594" width="11.28515625" bestFit="1" customWidth="1"/>
    <col min="3595" max="3595" width="11.28515625" customWidth="1"/>
    <col min="3596" max="3596" width="0" hidden="1" customWidth="1"/>
    <col min="3597" max="3597" width="10.7109375" customWidth="1"/>
    <col min="3598" max="3598" width="12.140625" bestFit="1" customWidth="1"/>
    <col min="3599" max="3599" width="9.85546875" bestFit="1" customWidth="1"/>
    <col min="3600" max="3600" width="10" bestFit="1" customWidth="1"/>
    <col min="3601" max="3601" width="9.85546875" bestFit="1" customWidth="1"/>
    <col min="3602" max="3602" width="11.28515625" bestFit="1" customWidth="1"/>
    <col min="3603" max="3604" width="9.85546875" bestFit="1" customWidth="1"/>
    <col min="3605" max="3605" width="12.140625" bestFit="1" customWidth="1"/>
    <col min="3606" max="3606" width="9.85546875" bestFit="1" customWidth="1"/>
    <col min="3607" max="3607" width="17" customWidth="1"/>
    <col min="3608" max="3609" width="0" hidden="1" customWidth="1"/>
    <col min="3610" max="3610" width="9.85546875" customWidth="1"/>
    <col min="3611" max="3611" width="9.85546875" bestFit="1" customWidth="1"/>
    <col min="3612" max="3612" width="12.140625" bestFit="1" customWidth="1"/>
    <col min="3613" max="3613" width="9.85546875" bestFit="1" customWidth="1"/>
    <col min="3614" max="3614" width="10" bestFit="1" customWidth="1"/>
    <col min="3615" max="3615" width="9.85546875" bestFit="1" customWidth="1"/>
    <col min="3617" max="3617" width="13.5703125" bestFit="1" customWidth="1"/>
    <col min="3618" max="3618" width="30.7109375" bestFit="1" customWidth="1"/>
    <col min="3619" max="3619" width="29.28515625" bestFit="1" customWidth="1"/>
    <col min="3841" max="3841" width="2.85546875" customWidth="1"/>
    <col min="3842" max="3842" width="17" bestFit="1" customWidth="1"/>
    <col min="3843" max="3843" width="0" hidden="1" customWidth="1"/>
    <col min="3844" max="3844" width="9" customWidth="1"/>
    <col min="3845" max="3845" width="10.7109375" bestFit="1" customWidth="1"/>
    <col min="3846" max="3846" width="12.140625" bestFit="1" customWidth="1"/>
    <col min="3847" max="3847" width="9.85546875" bestFit="1" customWidth="1"/>
    <col min="3848" max="3848" width="10" bestFit="1" customWidth="1"/>
    <col min="3849" max="3849" width="9.85546875" bestFit="1" customWidth="1"/>
    <col min="3850" max="3850" width="11.28515625" bestFit="1" customWidth="1"/>
    <col min="3851" max="3851" width="11.28515625" customWidth="1"/>
    <col min="3852" max="3852" width="0" hidden="1" customWidth="1"/>
    <col min="3853" max="3853" width="10.7109375" customWidth="1"/>
    <col min="3854" max="3854" width="12.140625" bestFit="1" customWidth="1"/>
    <col min="3855" max="3855" width="9.85546875" bestFit="1" customWidth="1"/>
    <col min="3856" max="3856" width="10" bestFit="1" customWidth="1"/>
    <col min="3857" max="3857" width="9.85546875" bestFit="1" customWidth="1"/>
    <col min="3858" max="3858" width="11.28515625" bestFit="1" customWidth="1"/>
    <col min="3859" max="3860" width="9.85546875" bestFit="1" customWidth="1"/>
    <col min="3861" max="3861" width="12.140625" bestFit="1" customWidth="1"/>
    <col min="3862" max="3862" width="9.85546875" bestFit="1" customWidth="1"/>
    <col min="3863" max="3863" width="17" customWidth="1"/>
    <col min="3864" max="3865" width="0" hidden="1" customWidth="1"/>
    <col min="3866" max="3866" width="9.85546875" customWidth="1"/>
    <col min="3867" max="3867" width="9.85546875" bestFit="1" customWidth="1"/>
    <col min="3868" max="3868" width="12.140625" bestFit="1" customWidth="1"/>
    <col min="3869" max="3869" width="9.85546875" bestFit="1" customWidth="1"/>
    <col min="3870" max="3870" width="10" bestFit="1" customWidth="1"/>
    <col min="3871" max="3871" width="9.85546875" bestFit="1" customWidth="1"/>
    <col min="3873" max="3873" width="13.5703125" bestFit="1" customWidth="1"/>
    <col min="3874" max="3874" width="30.7109375" bestFit="1" customWidth="1"/>
    <col min="3875" max="3875" width="29.28515625" bestFit="1" customWidth="1"/>
    <col min="4097" max="4097" width="2.85546875" customWidth="1"/>
    <col min="4098" max="4098" width="17" bestFit="1" customWidth="1"/>
    <col min="4099" max="4099" width="0" hidden="1" customWidth="1"/>
    <col min="4100" max="4100" width="9" customWidth="1"/>
    <col min="4101" max="4101" width="10.7109375" bestFit="1" customWidth="1"/>
    <col min="4102" max="4102" width="12.140625" bestFit="1" customWidth="1"/>
    <col min="4103" max="4103" width="9.85546875" bestFit="1" customWidth="1"/>
    <col min="4104" max="4104" width="10" bestFit="1" customWidth="1"/>
    <col min="4105" max="4105" width="9.85546875" bestFit="1" customWidth="1"/>
    <col min="4106" max="4106" width="11.28515625" bestFit="1" customWidth="1"/>
    <col min="4107" max="4107" width="11.28515625" customWidth="1"/>
    <col min="4108" max="4108" width="0" hidden="1" customWidth="1"/>
    <col min="4109" max="4109" width="10.7109375" customWidth="1"/>
    <col min="4110" max="4110" width="12.140625" bestFit="1" customWidth="1"/>
    <col min="4111" max="4111" width="9.85546875" bestFit="1" customWidth="1"/>
    <col min="4112" max="4112" width="10" bestFit="1" customWidth="1"/>
    <col min="4113" max="4113" width="9.85546875" bestFit="1" customWidth="1"/>
    <col min="4114" max="4114" width="11.28515625" bestFit="1" customWidth="1"/>
    <col min="4115" max="4116" width="9.85546875" bestFit="1" customWidth="1"/>
    <col min="4117" max="4117" width="12.140625" bestFit="1" customWidth="1"/>
    <col min="4118" max="4118" width="9.85546875" bestFit="1" customWidth="1"/>
    <col min="4119" max="4119" width="17" customWidth="1"/>
    <col min="4120" max="4121" width="0" hidden="1" customWidth="1"/>
    <col min="4122" max="4122" width="9.85546875" customWidth="1"/>
    <col min="4123" max="4123" width="9.85546875" bestFit="1" customWidth="1"/>
    <col min="4124" max="4124" width="12.140625" bestFit="1" customWidth="1"/>
    <col min="4125" max="4125" width="9.85546875" bestFit="1" customWidth="1"/>
    <col min="4126" max="4126" width="10" bestFit="1" customWidth="1"/>
    <col min="4127" max="4127" width="9.85546875" bestFit="1" customWidth="1"/>
    <col min="4129" max="4129" width="13.5703125" bestFit="1" customWidth="1"/>
    <col min="4130" max="4130" width="30.7109375" bestFit="1" customWidth="1"/>
    <col min="4131" max="4131" width="29.28515625" bestFit="1" customWidth="1"/>
    <col min="4353" max="4353" width="2.85546875" customWidth="1"/>
    <col min="4354" max="4354" width="17" bestFit="1" customWidth="1"/>
    <col min="4355" max="4355" width="0" hidden="1" customWidth="1"/>
    <col min="4356" max="4356" width="9" customWidth="1"/>
    <col min="4357" max="4357" width="10.7109375" bestFit="1" customWidth="1"/>
    <col min="4358" max="4358" width="12.140625" bestFit="1" customWidth="1"/>
    <col min="4359" max="4359" width="9.85546875" bestFit="1" customWidth="1"/>
    <col min="4360" max="4360" width="10" bestFit="1" customWidth="1"/>
    <col min="4361" max="4361" width="9.85546875" bestFit="1" customWidth="1"/>
    <col min="4362" max="4362" width="11.28515625" bestFit="1" customWidth="1"/>
    <col min="4363" max="4363" width="11.28515625" customWidth="1"/>
    <col min="4364" max="4364" width="0" hidden="1" customWidth="1"/>
    <col min="4365" max="4365" width="10.7109375" customWidth="1"/>
    <col min="4366" max="4366" width="12.140625" bestFit="1" customWidth="1"/>
    <col min="4367" max="4367" width="9.85546875" bestFit="1" customWidth="1"/>
    <col min="4368" max="4368" width="10" bestFit="1" customWidth="1"/>
    <col min="4369" max="4369" width="9.85546875" bestFit="1" customWidth="1"/>
    <col min="4370" max="4370" width="11.28515625" bestFit="1" customWidth="1"/>
    <col min="4371" max="4372" width="9.85546875" bestFit="1" customWidth="1"/>
    <col min="4373" max="4373" width="12.140625" bestFit="1" customWidth="1"/>
    <col min="4374" max="4374" width="9.85546875" bestFit="1" customWidth="1"/>
    <col min="4375" max="4375" width="17" customWidth="1"/>
    <col min="4376" max="4377" width="0" hidden="1" customWidth="1"/>
    <col min="4378" max="4378" width="9.85546875" customWidth="1"/>
    <col min="4379" max="4379" width="9.85546875" bestFit="1" customWidth="1"/>
    <col min="4380" max="4380" width="12.140625" bestFit="1" customWidth="1"/>
    <col min="4381" max="4381" width="9.85546875" bestFit="1" customWidth="1"/>
    <col min="4382" max="4382" width="10" bestFit="1" customWidth="1"/>
    <col min="4383" max="4383" width="9.85546875" bestFit="1" customWidth="1"/>
    <col min="4385" max="4385" width="13.5703125" bestFit="1" customWidth="1"/>
    <col min="4386" max="4386" width="30.7109375" bestFit="1" customWidth="1"/>
    <col min="4387" max="4387" width="29.28515625" bestFit="1" customWidth="1"/>
    <col min="4609" max="4609" width="2.85546875" customWidth="1"/>
    <col min="4610" max="4610" width="17" bestFit="1" customWidth="1"/>
    <col min="4611" max="4611" width="0" hidden="1" customWidth="1"/>
    <col min="4612" max="4612" width="9" customWidth="1"/>
    <col min="4613" max="4613" width="10.7109375" bestFit="1" customWidth="1"/>
    <col min="4614" max="4614" width="12.140625" bestFit="1" customWidth="1"/>
    <col min="4615" max="4615" width="9.85546875" bestFit="1" customWidth="1"/>
    <col min="4616" max="4616" width="10" bestFit="1" customWidth="1"/>
    <col min="4617" max="4617" width="9.85546875" bestFit="1" customWidth="1"/>
    <col min="4618" max="4618" width="11.28515625" bestFit="1" customWidth="1"/>
    <col min="4619" max="4619" width="11.28515625" customWidth="1"/>
    <col min="4620" max="4620" width="0" hidden="1" customWidth="1"/>
    <col min="4621" max="4621" width="10.7109375" customWidth="1"/>
    <col min="4622" max="4622" width="12.140625" bestFit="1" customWidth="1"/>
    <col min="4623" max="4623" width="9.85546875" bestFit="1" customWidth="1"/>
    <col min="4624" max="4624" width="10" bestFit="1" customWidth="1"/>
    <col min="4625" max="4625" width="9.85546875" bestFit="1" customWidth="1"/>
    <col min="4626" max="4626" width="11.28515625" bestFit="1" customWidth="1"/>
    <col min="4627" max="4628" width="9.85546875" bestFit="1" customWidth="1"/>
    <col min="4629" max="4629" width="12.140625" bestFit="1" customWidth="1"/>
    <col min="4630" max="4630" width="9.85546875" bestFit="1" customWidth="1"/>
    <col min="4631" max="4631" width="17" customWidth="1"/>
    <col min="4632" max="4633" width="0" hidden="1" customWidth="1"/>
    <col min="4634" max="4634" width="9.85546875" customWidth="1"/>
    <col min="4635" max="4635" width="9.85546875" bestFit="1" customWidth="1"/>
    <col min="4636" max="4636" width="12.140625" bestFit="1" customWidth="1"/>
    <col min="4637" max="4637" width="9.85546875" bestFit="1" customWidth="1"/>
    <col min="4638" max="4638" width="10" bestFit="1" customWidth="1"/>
    <col min="4639" max="4639" width="9.85546875" bestFit="1" customWidth="1"/>
    <col min="4641" max="4641" width="13.5703125" bestFit="1" customWidth="1"/>
    <col min="4642" max="4642" width="30.7109375" bestFit="1" customWidth="1"/>
    <col min="4643" max="4643" width="29.28515625" bestFit="1" customWidth="1"/>
    <col min="4865" max="4865" width="2.85546875" customWidth="1"/>
    <col min="4866" max="4866" width="17" bestFit="1" customWidth="1"/>
    <col min="4867" max="4867" width="0" hidden="1" customWidth="1"/>
    <col min="4868" max="4868" width="9" customWidth="1"/>
    <col min="4869" max="4869" width="10.7109375" bestFit="1" customWidth="1"/>
    <col min="4870" max="4870" width="12.140625" bestFit="1" customWidth="1"/>
    <col min="4871" max="4871" width="9.85546875" bestFit="1" customWidth="1"/>
    <col min="4872" max="4872" width="10" bestFit="1" customWidth="1"/>
    <col min="4873" max="4873" width="9.85546875" bestFit="1" customWidth="1"/>
    <col min="4874" max="4874" width="11.28515625" bestFit="1" customWidth="1"/>
    <col min="4875" max="4875" width="11.28515625" customWidth="1"/>
    <col min="4876" max="4876" width="0" hidden="1" customWidth="1"/>
    <col min="4877" max="4877" width="10.7109375" customWidth="1"/>
    <col min="4878" max="4878" width="12.140625" bestFit="1" customWidth="1"/>
    <col min="4879" max="4879" width="9.85546875" bestFit="1" customWidth="1"/>
    <col min="4880" max="4880" width="10" bestFit="1" customWidth="1"/>
    <col min="4881" max="4881" width="9.85546875" bestFit="1" customWidth="1"/>
    <col min="4882" max="4882" width="11.28515625" bestFit="1" customWidth="1"/>
    <col min="4883" max="4884" width="9.85546875" bestFit="1" customWidth="1"/>
    <col min="4885" max="4885" width="12.140625" bestFit="1" customWidth="1"/>
    <col min="4886" max="4886" width="9.85546875" bestFit="1" customWidth="1"/>
    <col min="4887" max="4887" width="17" customWidth="1"/>
    <col min="4888" max="4889" width="0" hidden="1" customWidth="1"/>
    <col min="4890" max="4890" width="9.85546875" customWidth="1"/>
    <col min="4891" max="4891" width="9.85546875" bestFit="1" customWidth="1"/>
    <col min="4892" max="4892" width="12.140625" bestFit="1" customWidth="1"/>
    <col min="4893" max="4893" width="9.85546875" bestFit="1" customWidth="1"/>
    <col min="4894" max="4894" width="10" bestFit="1" customWidth="1"/>
    <col min="4895" max="4895" width="9.85546875" bestFit="1" customWidth="1"/>
    <col min="4897" max="4897" width="13.5703125" bestFit="1" customWidth="1"/>
    <col min="4898" max="4898" width="30.7109375" bestFit="1" customWidth="1"/>
    <col min="4899" max="4899" width="29.28515625" bestFit="1" customWidth="1"/>
    <col min="5121" max="5121" width="2.85546875" customWidth="1"/>
    <col min="5122" max="5122" width="17" bestFit="1" customWidth="1"/>
    <col min="5123" max="5123" width="0" hidden="1" customWidth="1"/>
    <col min="5124" max="5124" width="9" customWidth="1"/>
    <col min="5125" max="5125" width="10.7109375" bestFit="1" customWidth="1"/>
    <col min="5126" max="5126" width="12.140625" bestFit="1" customWidth="1"/>
    <col min="5127" max="5127" width="9.85546875" bestFit="1" customWidth="1"/>
    <col min="5128" max="5128" width="10" bestFit="1" customWidth="1"/>
    <col min="5129" max="5129" width="9.85546875" bestFit="1" customWidth="1"/>
    <col min="5130" max="5130" width="11.28515625" bestFit="1" customWidth="1"/>
    <col min="5131" max="5131" width="11.28515625" customWidth="1"/>
    <col min="5132" max="5132" width="0" hidden="1" customWidth="1"/>
    <col min="5133" max="5133" width="10.7109375" customWidth="1"/>
    <col min="5134" max="5134" width="12.140625" bestFit="1" customWidth="1"/>
    <col min="5135" max="5135" width="9.85546875" bestFit="1" customWidth="1"/>
    <col min="5136" max="5136" width="10" bestFit="1" customWidth="1"/>
    <col min="5137" max="5137" width="9.85546875" bestFit="1" customWidth="1"/>
    <col min="5138" max="5138" width="11.28515625" bestFit="1" customWidth="1"/>
    <col min="5139" max="5140" width="9.85546875" bestFit="1" customWidth="1"/>
    <col min="5141" max="5141" width="12.140625" bestFit="1" customWidth="1"/>
    <col min="5142" max="5142" width="9.85546875" bestFit="1" customWidth="1"/>
    <col min="5143" max="5143" width="17" customWidth="1"/>
    <col min="5144" max="5145" width="0" hidden="1" customWidth="1"/>
    <col min="5146" max="5146" width="9.85546875" customWidth="1"/>
    <col min="5147" max="5147" width="9.85546875" bestFit="1" customWidth="1"/>
    <col min="5148" max="5148" width="12.140625" bestFit="1" customWidth="1"/>
    <col min="5149" max="5149" width="9.85546875" bestFit="1" customWidth="1"/>
    <col min="5150" max="5150" width="10" bestFit="1" customWidth="1"/>
    <col min="5151" max="5151" width="9.85546875" bestFit="1" customWidth="1"/>
    <col min="5153" max="5153" width="13.5703125" bestFit="1" customWidth="1"/>
    <col min="5154" max="5154" width="30.7109375" bestFit="1" customWidth="1"/>
    <col min="5155" max="5155" width="29.28515625" bestFit="1" customWidth="1"/>
    <col min="5377" max="5377" width="2.85546875" customWidth="1"/>
    <col min="5378" max="5378" width="17" bestFit="1" customWidth="1"/>
    <col min="5379" max="5379" width="0" hidden="1" customWidth="1"/>
    <col min="5380" max="5380" width="9" customWidth="1"/>
    <col min="5381" max="5381" width="10.7109375" bestFit="1" customWidth="1"/>
    <col min="5382" max="5382" width="12.140625" bestFit="1" customWidth="1"/>
    <col min="5383" max="5383" width="9.85546875" bestFit="1" customWidth="1"/>
    <col min="5384" max="5384" width="10" bestFit="1" customWidth="1"/>
    <col min="5385" max="5385" width="9.85546875" bestFit="1" customWidth="1"/>
    <col min="5386" max="5386" width="11.28515625" bestFit="1" customWidth="1"/>
    <col min="5387" max="5387" width="11.28515625" customWidth="1"/>
    <col min="5388" max="5388" width="0" hidden="1" customWidth="1"/>
    <col min="5389" max="5389" width="10.7109375" customWidth="1"/>
    <col min="5390" max="5390" width="12.140625" bestFit="1" customWidth="1"/>
    <col min="5391" max="5391" width="9.85546875" bestFit="1" customWidth="1"/>
    <col min="5392" max="5392" width="10" bestFit="1" customWidth="1"/>
    <col min="5393" max="5393" width="9.85546875" bestFit="1" customWidth="1"/>
    <col min="5394" max="5394" width="11.28515625" bestFit="1" customWidth="1"/>
    <col min="5395" max="5396" width="9.85546875" bestFit="1" customWidth="1"/>
    <col min="5397" max="5397" width="12.140625" bestFit="1" customWidth="1"/>
    <col min="5398" max="5398" width="9.85546875" bestFit="1" customWidth="1"/>
    <col min="5399" max="5399" width="17" customWidth="1"/>
    <col min="5400" max="5401" width="0" hidden="1" customWidth="1"/>
    <col min="5402" max="5402" width="9.85546875" customWidth="1"/>
    <col min="5403" max="5403" width="9.85546875" bestFit="1" customWidth="1"/>
    <col min="5404" max="5404" width="12.140625" bestFit="1" customWidth="1"/>
    <col min="5405" max="5405" width="9.85546875" bestFit="1" customWidth="1"/>
    <col min="5406" max="5406" width="10" bestFit="1" customWidth="1"/>
    <col min="5407" max="5407" width="9.85546875" bestFit="1" customWidth="1"/>
    <col min="5409" max="5409" width="13.5703125" bestFit="1" customWidth="1"/>
    <col min="5410" max="5410" width="30.7109375" bestFit="1" customWidth="1"/>
    <col min="5411" max="5411" width="29.28515625" bestFit="1" customWidth="1"/>
    <col min="5633" max="5633" width="2.85546875" customWidth="1"/>
    <col min="5634" max="5634" width="17" bestFit="1" customWidth="1"/>
    <col min="5635" max="5635" width="0" hidden="1" customWidth="1"/>
    <col min="5636" max="5636" width="9" customWidth="1"/>
    <col min="5637" max="5637" width="10.7109375" bestFit="1" customWidth="1"/>
    <col min="5638" max="5638" width="12.140625" bestFit="1" customWidth="1"/>
    <col min="5639" max="5639" width="9.85546875" bestFit="1" customWidth="1"/>
    <col min="5640" max="5640" width="10" bestFit="1" customWidth="1"/>
    <col min="5641" max="5641" width="9.85546875" bestFit="1" customWidth="1"/>
    <col min="5642" max="5642" width="11.28515625" bestFit="1" customWidth="1"/>
    <col min="5643" max="5643" width="11.28515625" customWidth="1"/>
    <col min="5644" max="5644" width="0" hidden="1" customWidth="1"/>
    <col min="5645" max="5645" width="10.7109375" customWidth="1"/>
    <col min="5646" max="5646" width="12.140625" bestFit="1" customWidth="1"/>
    <col min="5647" max="5647" width="9.85546875" bestFit="1" customWidth="1"/>
    <col min="5648" max="5648" width="10" bestFit="1" customWidth="1"/>
    <col min="5649" max="5649" width="9.85546875" bestFit="1" customWidth="1"/>
    <col min="5650" max="5650" width="11.28515625" bestFit="1" customWidth="1"/>
    <col min="5651" max="5652" width="9.85546875" bestFit="1" customWidth="1"/>
    <col min="5653" max="5653" width="12.140625" bestFit="1" customWidth="1"/>
    <col min="5654" max="5654" width="9.85546875" bestFit="1" customWidth="1"/>
    <col min="5655" max="5655" width="17" customWidth="1"/>
    <col min="5656" max="5657" width="0" hidden="1" customWidth="1"/>
    <col min="5658" max="5658" width="9.85546875" customWidth="1"/>
    <col min="5659" max="5659" width="9.85546875" bestFit="1" customWidth="1"/>
    <col min="5660" max="5660" width="12.140625" bestFit="1" customWidth="1"/>
    <col min="5661" max="5661" width="9.85546875" bestFit="1" customWidth="1"/>
    <col min="5662" max="5662" width="10" bestFit="1" customWidth="1"/>
    <col min="5663" max="5663" width="9.85546875" bestFit="1" customWidth="1"/>
    <col min="5665" max="5665" width="13.5703125" bestFit="1" customWidth="1"/>
    <col min="5666" max="5666" width="30.7109375" bestFit="1" customWidth="1"/>
    <col min="5667" max="5667" width="29.28515625" bestFit="1" customWidth="1"/>
    <col min="5889" max="5889" width="2.85546875" customWidth="1"/>
    <col min="5890" max="5890" width="17" bestFit="1" customWidth="1"/>
    <col min="5891" max="5891" width="0" hidden="1" customWidth="1"/>
    <col min="5892" max="5892" width="9" customWidth="1"/>
    <col min="5893" max="5893" width="10.7109375" bestFit="1" customWidth="1"/>
    <col min="5894" max="5894" width="12.140625" bestFit="1" customWidth="1"/>
    <col min="5895" max="5895" width="9.85546875" bestFit="1" customWidth="1"/>
    <col min="5896" max="5896" width="10" bestFit="1" customWidth="1"/>
    <col min="5897" max="5897" width="9.85546875" bestFit="1" customWidth="1"/>
    <col min="5898" max="5898" width="11.28515625" bestFit="1" customWidth="1"/>
    <col min="5899" max="5899" width="11.28515625" customWidth="1"/>
    <col min="5900" max="5900" width="0" hidden="1" customWidth="1"/>
    <col min="5901" max="5901" width="10.7109375" customWidth="1"/>
    <col min="5902" max="5902" width="12.140625" bestFit="1" customWidth="1"/>
    <col min="5903" max="5903" width="9.85546875" bestFit="1" customWidth="1"/>
    <col min="5904" max="5904" width="10" bestFit="1" customWidth="1"/>
    <col min="5905" max="5905" width="9.85546875" bestFit="1" customWidth="1"/>
    <col min="5906" max="5906" width="11.28515625" bestFit="1" customWidth="1"/>
    <col min="5907" max="5908" width="9.85546875" bestFit="1" customWidth="1"/>
    <col min="5909" max="5909" width="12.140625" bestFit="1" customWidth="1"/>
    <col min="5910" max="5910" width="9.85546875" bestFit="1" customWidth="1"/>
    <col min="5911" max="5911" width="17" customWidth="1"/>
    <col min="5912" max="5913" width="0" hidden="1" customWidth="1"/>
    <col min="5914" max="5914" width="9.85546875" customWidth="1"/>
    <col min="5915" max="5915" width="9.85546875" bestFit="1" customWidth="1"/>
    <col min="5916" max="5916" width="12.140625" bestFit="1" customWidth="1"/>
    <col min="5917" max="5917" width="9.85546875" bestFit="1" customWidth="1"/>
    <col min="5918" max="5918" width="10" bestFit="1" customWidth="1"/>
    <col min="5919" max="5919" width="9.85546875" bestFit="1" customWidth="1"/>
    <col min="5921" max="5921" width="13.5703125" bestFit="1" customWidth="1"/>
    <col min="5922" max="5922" width="30.7109375" bestFit="1" customWidth="1"/>
    <col min="5923" max="5923" width="29.28515625" bestFit="1" customWidth="1"/>
    <col min="6145" max="6145" width="2.85546875" customWidth="1"/>
    <col min="6146" max="6146" width="17" bestFit="1" customWidth="1"/>
    <col min="6147" max="6147" width="0" hidden="1" customWidth="1"/>
    <col min="6148" max="6148" width="9" customWidth="1"/>
    <col min="6149" max="6149" width="10.7109375" bestFit="1" customWidth="1"/>
    <col min="6150" max="6150" width="12.140625" bestFit="1" customWidth="1"/>
    <col min="6151" max="6151" width="9.85546875" bestFit="1" customWidth="1"/>
    <col min="6152" max="6152" width="10" bestFit="1" customWidth="1"/>
    <col min="6153" max="6153" width="9.85546875" bestFit="1" customWidth="1"/>
    <col min="6154" max="6154" width="11.28515625" bestFit="1" customWidth="1"/>
    <col min="6155" max="6155" width="11.28515625" customWidth="1"/>
    <col min="6156" max="6156" width="0" hidden="1" customWidth="1"/>
    <col min="6157" max="6157" width="10.7109375" customWidth="1"/>
    <col min="6158" max="6158" width="12.140625" bestFit="1" customWidth="1"/>
    <col min="6159" max="6159" width="9.85546875" bestFit="1" customWidth="1"/>
    <col min="6160" max="6160" width="10" bestFit="1" customWidth="1"/>
    <col min="6161" max="6161" width="9.85546875" bestFit="1" customWidth="1"/>
    <col min="6162" max="6162" width="11.28515625" bestFit="1" customWidth="1"/>
    <col min="6163" max="6164" width="9.85546875" bestFit="1" customWidth="1"/>
    <col min="6165" max="6165" width="12.140625" bestFit="1" customWidth="1"/>
    <col min="6166" max="6166" width="9.85546875" bestFit="1" customWidth="1"/>
    <col min="6167" max="6167" width="17" customWidth="1"/>
    <col min="6168" max="6169" width="0" hidden="1" customWidth="1"/>
    <col min="6170" max="6170" width="9.85546875" customWidth="1"/>
    <col min="6171" max="6171" width="9.85546875" bestFit="1" customWidth="1"/>
    <col min="6172" max="6172" width="12.140625" bestFit="1" customWidth="1"/>
    <col min="6173" max="6173" width="9.85546875" bestFit="1" customWidth="1"/>
    <col min="6174" max="6174" width="10" bestFit="1" customWidth="1"/>
    <col min="6175" max="6175" width="9.85546875" bestFit="1" customWidth="1"/>
    <col min="6177" max="6177" width="13.5703125" bestFit="1" customWidth="1"/>
    <col min="6178" max="6178" width="30.7109375" bestFit="1" customWidth="1"/>
    <col min="6179" max="6179" width="29.28515625" bestFit="1" customWidth="1"/>
    <col min="6401" max="6401" width="2.85546875" customWidth="1"/>
    <col min="6402" max="6402" width="17" bestFit="1" customWidth="1"/>
    <col min="6403" max="6403" width="0" hidden="1" customWidth="1"/>
    <col min="6404" max="6404" width="9" customWidth="1"/>
    <col min="6405" max="6405" width="10.7109375" bestFit="1" customWidth="1"/>
    <col min="6406" max="6406" width="12.140625" bestFit="1" customWidth="1"/>
    <col min="6407" max="6407" width="9.85546875" bestFit="1" customWidth="1"/>
    <col min="6408" max="6408" width="10" bestFit="1" customWidth="1"/>
    <col min="6409" max="6409" width="9.85546875" bestFit="1" customWidth="1"/>
    <col min="6410" max="6410" width="11.28515625" bestFit="1" customWidth="1"/>
    <col min="6411" max="6411" width="11.28515625" customWidth="1"/>
    <col min="6412" max="6412" width="0" hidden="1" customWidth="1"/>
    <col min="6413" max="6413" width="10.7109375" customWidth="1"/>
    <col min="6414" max="6414" width="12.140625" bestFit="1" customWidth="1"/>
    <col min="6415" max="6415" width="9.85546875" bestFit="1" customWidth="1"/>
    <col min="6416" max="6416" width="10" bestFit="1" customWidth="1"/>
    <col min="6417" max="6417" width="9.85546875" bestFit="1" customWidth="1"/>
    <col min="6418" max="6418" width="11.28515625" bestFit="1" customWidth="1"/>
    <col min="6419" max="6420" width="9.85546875" bestFit="1" customWidth="1"/>
    <col min="6421" max="6421" width="12.140625" bestFit="1" customWidth="1"/>
    <col min="6422" max="6422" width="9.85546875" bestFit="1" customWidth="1"/>
    <col min="6423" max="6423" width="17" customWidth="1"/>
    <col min="6424" max="6425" width="0" hidden="1" customWidth="1"/>
    <col min="6426" max="6426" width="9.85546875" customWidth="1"/>
    <col min="6427" max="6427" width="9.85546875" bestFit="1" customWidth="1"/>
    <col min="6428" max="6428" width="12.140625" bestFit="1" customWidth="1"/>
    <col min="6429" max="6429" width="9.85546875" bestFit="1" customWidth="1"/>
    <col min="6430" max="6430" width="10" bestFit="1" customWidth="1"/>
    <col min="6431" max="6431" width="9.85546875" bestFit="1" customWidth="1"/>
    <col min="6433" max="6433" width="13.5703125" bestFit="1" customWidth="1"/>
    <col min="6434" max="6434" width="30.7109375" bestFit="1" customWidth="1"/>
    <col min="6435" max="6435" width="29.28515625" bestFit="1" customWidth="1"/>
    <col min="6657" max="6657" width="2.85546875" customWidth="1"/>
    <col min="6658" max="6658" width="17" bestFit="1" customWidth="1"/>
    <col min="6659" max="6659" width="0" hidden="1" customWidth="1"/>
    <col min="6660" max="6660" width="9" customWidth="1"/>
    <col min="6661" max="6661" width="10.7109375" bestFit="1" customWidth="1"/>
    <col min="6662" max="6662" width="12.140625" bestFit="1" customWidth="1"/>
    <col min="6663" max="6663" width="9.85546875" bestFit="1" customWidth="1"/>
    <col min="6664" max="6664" width="10" bestFit="1" customWidth="1"/>
    <col min="6665" max="6665" width="9.85546875" bestFit="1" customWidth="1"/>
    <col min="6666" max="6666" width="11.28515625" bestFit="1" customWidth="1"/>
    <col min="6667" max="6667" width="11.28515625" customWidth="1"/>
    <col min="6668" max="6668" width="0" hidden="1" customWidth="1"/>
    <col min="6669" max="6669" width="10.7109375" customWidth="1"/>
    <col min="6670" max="6670" width="12.140625" bestFit="1" customWidth="1"/>
    <col min="6671" max="6671" width="9.85546875" bestFit="1" customWidth="1"/>
    <col min="6672" max="6672" width="10" bestFit="1" customWidth="1"/>
    <col min="6673" max="6673" width="9.85546875" bestFit="1" customWidth="1"/>
    <col min="6674" max="6674" width="11.28515625" bestFit="1" customWidth="1"/>
    <col min="6675" max="6676" width="9.85546875" bestFit="1" customWidth="1"/>
    <col min="6677" max="6677" width="12.140625" bestFit="1" customWidth="1"/>
    <col min="6678" max="6678" width="9.85546875" bestFit="1" customWidth="1"/>
    <col min="6679" max="6679" width="17" customWidth="1"/>
    <col min="6680" max="6681" width="0" hidden="1" customWidth="1"/>
    <col min="6682" max="6682" width="9.85546875" customWidth="1"/>
    <col min="6683" max="6683" width="9.85546875" bestFit="1" customWidth="1"/>
    <col min="6684" max="6684" width="12.140625" bestFit="1" customWidth="1"/>
    <col min="6685" max="6685" width="9.85546875" bestFit="1" customWidth="1"/>
    <col min="6686" max="6686" width="10" bestFit="1" customWidth="1"/>
    <col min="6687" max="6687" width="9.85546875" bestFit="1" customWidth="1"/>
    <col min="6689" max="6689" width="13.5703125" bestFit="1" customWidth="1"/>
    <col min="6690" max="6690" width="30.7109375" bestFit="1" customWidth="1"/>
    <col min="6691" max="6691" width="29.28515625" bestFit="1" customWidth="1"/>
    <col min="6913" max="6913" width="2.85546875" customWidth="1"/>
    <col min="6914" max="6914" width="17" bestFit="1" customWidth="1"/>
    <col min="6915" max="6915" width="0" hidden="1" customWidth="1"/>
    <col min="6916" max="6916" width="9" customWidth="1"/>
    <col min="6917" max="6917" width="10.7109375" bestFit="1" customWidth="1"/>
    <col min="6918" max="6918" width="12.140625" bestFit="1" customWidth="1"/>
    <col min="6919" max="6919" width="9.85546875" bestFit="1" customWidth="1"/>
    <col min="6920" max="6920" width="10" bestFit="1" customWidth="1"/>
    <col min="6921" max="6921" width="9.85546875" bestFit="1" customWidth="1"/>
    <col min="6922" max="6922" width="11.28515625" bestFit="1" customWidth="1"/>
    <col min="6923" max="6923" width="11.28515625" customWidth="1"/>
    <col min="6924" max="6924" width="0" hidden="1" customWidth="1"/>
    <col min="6925" max="6925" width="10.7109375" customWidth="1"/>
    <col min="6926" max="6926" width="12.140625" bestFit="1" customWidth="1"/>
    <col min="6927" max="6927" width="9.85546875" bestFit="1" customWidth="1"/>
    <col min="6928" max="6928" width="10" bestFit="1" customWidth="1"/>
    <col min="6929" max="6929" width="9.85546875" bestFit="1" customWidth="1"/>
    <col min="6930" max="6930" width="11.28515625" bestFit="1" customWidth="1"/>
    <col min="6931" max="6932" width="9.85546875" bestFit="1" customWidth="1"/>
    <col min="6933" max="6933" width="12.140625" bestFit="1" customWidth="1"/>
    <col min="6934" max="6934" width="9.85546875" bestFit="1" customWidth="1"/>
    <col min="6935" max="6935" width="17" customWidth="1"/>
    <col min="6936" max="6937" width="0" hidden="1" customWidth="1"/>
    <col min="6938" max="6938" width="9.85546875" customWidth="1"/>
    <col min="6939" max="6939" width="9.85546875" bestFit="1" customWidth="1"/>
    <col min="6940" max="6940" width="12.140625" bestFit="1" customWidth="1"/>
    <col min="6941" max="6941" width="9.85546875" bestFit="1" customWidth="1"/>
    <col min="6942" max="6942" width="10" bestFit="1" customWidth="1"/>
    <col min="6943" max="6943" width="9.85546875" bestFit="1" customWidth="1"/>
    <col min="6945" max="6945" width="13.5703125" bestFit="1" customWidth="1"/>
    <col min="6946" max="6946" width="30.7109375" bestFit="1" customWidth="1"/>
    <col min="6947" max="6947" width="29.28515625" bestFit="1" customWidth="1"/>
    <col min="7169" max="7169" width="2.85546875" customWidth="1"/>
    <col min="7170" max="7170" width="17" bestFit="1" customWidth="1"/>
    <col min="7171" max="7171" width="0" hidden="1" customWidth="1"/>
    <col min="7172" max="7172" width="9" customWidth="1"/>
    <col min="7173" max="7173" width="10.7109375" bestFit="1" customWidth="1"/>
    <col min="7174" max="7174" width="12.140625" bestFit="1" customWidth="1"/>
    <col min="7175" max="7175" width="9.85546875" bestFit="1" customWidth="1"/>
    <col min="7176" max="7176" width="10" bestFit="1" customWidth="1"/>
    <col min="7177" max="7177" width="9.85546875" bestFit="1" customWidth="1"/>
    <col min="7178" max="7178" width="11.28515625" bestFit="1" customWidth="1"/>
    <col min="7179" max="7179" width="11.28515625" customWidth="1"/>
    <col min="7180" max="7180" width="0" hidden="1" customWidth="1"/>
    <col min="7181" max="7181" width="10.7109375" customWidth="1"/>
    <col min="7182" max="7182" width="12.140625" bestFit="1" customWidth="1"/>
    <col min="7183" max="7183" width="9.85546875" bestFit="1" customWidth="1"/>
    <col min="7184" max="7184" width="10" bestFit="1" customWidth="1"/>
    <col min="7185" max="7185" width="9.85546875" bestFit="1" customWidth="1"/>
    <col min="7186" max="7186" width="11.28515625" bestFit="1" customWidth="1"/>
    <col min="7187" max="7188" width="9.85546875" bestFit="1" customWidth="1"/>
    <col min="7189" max="7189" width="12.140625" bestFit="1" customWidth="1"/>
    <col min="7190" max="7190" width="9.85546875" bestFit="1" customWidth="1"/>
    <col min="7191" max="7191" width="17" customWidth="1"/>
    <col min="7192" max="7193" width="0" hidden="1" customWidth="1"/>
    <col min="7194" max="7194" width="9.85546875" customWidth="1"/>
    <col min="7195" max="7195" width="9.85546875" bestFit="1" customWidth="1"/>
    <col min="7196" max="7196" width="12.140625" bestFit="1" customWidth="1"/>
    <col min="7197" max="7197" width="9.85546875" bestFit="1" customWidth="1"/>
    <col min="7198" max="7198" width="10" bestFit="1" customWidth="1"/>
    <col min="7199" max="7199" width="9.85546875" bestFit="1" customWidth="1"/>
    <col min="7201" max="7201" width="13.5703125" bestFit="1" customWidth="1"/>
    <col min="7202" max="7202" width="30.7109375" bestFit="1" customWidth="1"/>
    <col min="7203" max="7203" width="29.28515625" bestFit="1" customWidth="1"/>
    <col min="7425" max="7425" width="2.85546875" customWidth="1"/>
    <col min="7426" max="7426" width="17" bestFit="1" customWidth="1"/>
    <col min="7427" max="7427" width="0" hidden="1" customWidth="1"/>
    <col min="7428" max="7428" width="9" customWidth="1"/>
    <col min="7429" max="7429" width="10.7109375" bestFit="1" customWidth="1"/>
    <col min="7430" max="7430" width="12.140625" bestFit="1" customWidth="1"/>
    <col min="7431" max="7431" width="9.85546875" bestFit="1" customWidth="1"/>
    <col min="7432" max="7432" width="10" bestFit="1" customWidth="1"/>
    <col min="7433" max="7433" width="9.85546875" bestFit="1" customWidth="1"/>
    <col min="7434" max="7434" width="11.28515625" bestFit="1" customWidth="1"/>
    <col min="7435" max="7435" width="11.28515625" customWidth="1"/>
    <col min="7436" max="7436" width="0" hidden="1" customWidth="1"/>
    <col min="7437" max="7437" width="10.7109375" customWidth="1"/>
    <col min="7438" max="7438" width="12.140625" bestFit="1" customWidth="1"/>
    <col min="7439" max="7439" width="9.85546875" bestFit="1" customWidth="1"/>
    <col min="7440" max="7440" width="10" bestFit="1" customWidth="1"/>
    <col min="7441" max="7441" width="9.85546875" bestFit="1" customWidth="1"/>
    <col min="7442" max="7442" width="11.28515625" bestFit="1" customWidth="1"/>
    <col min="7443" max="7444" width="9.85546875" bestFit="1" customWidth="1"/>
    <col min="7445" max="7445" width="12.140625" bestFit="1" customWidth="1"/>
    <col min="7446" max="7446" width="9.85546875" bestFit="1" customWidth="1"/>
    <col min="7447" max="7447" width="17" customWidth="1"/>
    <col min="7448" max="7449" width="0" hidden="1" customWidth="1"/>
    <col min="7450" max="7450" width="9.85546875" customWidth="1"/>
    <col min="7451" max="7451" width="9.85546875" bestFit="1" customWidth="1"/>
    <col min="7452" max="7452" width="12.140625" bestFit="1" customWidth="1"/>
    <col min="7453" max="7453" width="9.85546875" bestFit="1" customWidth="1"/>
    <col min="7454" max="7454" width="10" bestFit="1" customWidth="1"/>
    <col min="7455" max="7455" width="9.85546875" bestFit="1" customWidth="1"/>
    <col min="7457" max="7457" width="13.5703125" bestFit="1" customWidth="1"/>
    <col min="7458" max="7458" width="30.7109375" bestFit="1" customWidth="1"/>
    <col min="7459" max="7459" width="29.28515625" bestFit="1" customWidth="1"/>
    <col min="7681" max="7681" width="2.85546875" customWidth="1"/>
    <col min="7682" max="7682" width="17" bestFit="1" customWidth="1"/>
    <col min="7683" max="7683" width="0" hidden="1" customWidth="1"/>
    <col min="7684" max="7684" width="9" customWidth="1"/>
    <col min="7685" max="7685" width="10.7109375" bestFit="1" customWidth="1"/>
    <col min="7686" max="7686" width="12.140625" bestFit="1" customWidth="1"/>
    <col min="7687" max="7687" width="9.85546875" bestFit="1" customWidth="1"/>
    <col min="7688" max="7688" width="10" bestFit="1" customWidth="1"/>
    <col min="7689" max="7689" width="9.85546875" bestFit="1" customWidth="1"/>
    <col min="7690" max="7690" width="11.28515625" bestFit="1" customWidth="1"/>
    <col min="7691" max="7691" width="11.28515625" customWidth="1"/>
    <col min="7692" max="7692" width="0" hidden="1" customWidth="1"/>
    <col min="7693" max="7693" width="10.7109375" customWidth="1"/>
    <col min="7694" max="7694" width="12.140625" bestFit="1" customWidth="1"/>
    <col min="7695" max="7695" width="9.85546875" bestFit="1" customWidth="1"/>
    <col min="7696" max="7696" width="10" bestFit="1" customWidth="1"/>
    <col min="7697" max="7697" width="9.85546875" bestFit="1" customWidth="1"/>
    <col min="7698" max="7698" width="11.28515625" bestFit="1" customWidth="1"/>
    <col min="7699" max="7700" width="9.85546875" bestFit="1" customWidth="1"/>
    <col min="7701" max="7701" width="12.140625" bestFit="1" customWidth="1"/>
    <col min="7702" max="7702" width="9.85546875" bestFit="1" customWidth="1"/>
    <col min="7703" max="7703" width="17" customWidth="1"/>
    <col min="7704" max="7705" width="0" hidden="1" customWidth="1"/>
    <col min="7706" max="7706" width="9.85546875" customWidth="1"/>
    <col min="7707" max="7707" width="9.85546875" bestFit="1" customWidth="1"/>
    <col min="7708" max="7708" width="12.140625" bestFit="1" customWidth="1"/>
    <col min="7709" max="7709" width="9.85546875" bestFit="1" customWidth="1"/>
    <col min="7710" max="7710" width="10" bestFit="1" customWidth="1"/>
    <col min="7711" max="7711" width="9.85546875" bestFit="1" customWidth="1"/>
    <col min="7713" max="7713" width="13.5703125" bestFit="1" customWidth="1"/>
    <col min="7714" max="7714" width="30.7109375" bestFit="1" customWidth="1"/>
    <col min="7715" max="7715" width="29.28515625" bestFit="1" customWidth="1"/>
    <col min="7937" max="7937" width="2.85546875" customWidth="1"/>
    <col min="7938" max="7938" width="17" bestFit="1" customWidth="1"/>
    <col min="7939" max="7939" width="0" hidden="1" customWidth="1"/>
    <col min="7940" max="7940" width="9" customWidth="1"/>
    <col min="7941" max="7941" width="10.7109375" bestFit="1" customWidth="1"/>
    <col min="7942" max="7942" width="12.140625" bestFit="1" customWidth="1"/>
    <col min="7943" max="7943" width="9.85546875" bestFit="1" customWidth="1"/>
    <col min="7944" max="7944" width="10" bestFit="1" customWidth="1"/>
    <col min="7945" max="7945" width="9.85546875" bestFit="1" customWidth="1"/>
    <col min="7946" max="7946" width="11.28515625" bestFit="1" customWidth="1"/>
    <col min="7947" max="7947" width="11.28515625" customWidth="1"/>
    <col min="7948" max="7948" width="0" hidden="1" customWidth="1"/>
    <col min="7949" max="7949" width="10.7109375" customWidth="1"/>
    <col min="7950" max="7950" width="12.140625" bestFit="1" customWidth="1"/>
    <col min="7951" max="7951" width="9.85546875" bestFit="1" customWidth="1"/>
    <col min="7952" max="7952" width="10" bestFit="1" customWidth="1"/>
    <col min="7953" max="7953" width="9.85546875" bestFit="1" customWidth="1"/>
    <col min="7954" max="7954" width="11.28515625" bestFit="1" customWidth="1"/>
    <col min="7955" max="7956" width="9.85546875" bestFit="1" customWidth="1"/>
    <col min="7957" max="7957" width="12.140625" bestFit="1" customWidth="1"/>
    <col min="7958" max="7958" width="9.85546875" bestFit="1" customWidth="1"/>
    <col min="7959" max="7959" width="17" customWidth="1"/>
    <col min="7960" max="7961" width="0" hidden="1" customWidth="1"/>
    <col min="7962" max="7962" width="9.85546875" customWidth="1"/>
    <col min="7963" max="7963" width="9.85546875" bestFit="1" customWidth="1"/>
    <col min="7964" max="7964" width="12.140625" bestFit="1" customWidth="1"/>
    <col min="7965" max="7965" width="9.85546875" bestFit="1" customWidth="1"/>
    <col min="7966" max="7966" width="10" bestFit="1" customWidth="1"/>
    <col min="7967" max="7967" width="9.85546875" bestFit="1" customWidth="1"/>
    <col min="7969" max="7969" width="13.5703125" bestFit="1" customWidth="1"/>
    <col min="7970" max="7970" width="30.7109375" bestFit="1" customWidth="1"/>
    <col min="7971" max="7971" width="29.28515625" bestFit="1" customWidth="1"/>
    <col min="8193" max="8193" width="2.85546875" customWidth="1"/>
    <col min="8194" max="8194" width="17" bestFit="1" customWidth="1"/>
    <col min="8195" max="8195" width="0" hidden="1" customWidth="1"/>
    <col min="8196" max="8196" width="9" customWidth="1"/>
    <col min="8197" max="8197" width="10.7109375" bestFit="1" customWidth="1"/>
    <col min="8198" max="8198" width="12.140625" bestFit="1" customWidth="1"/>
    <col min="8199" max="8199" width="9.85546875" bestFit="1" customWidth="1"/>
    <col min="8200" max="8200" width="10" bestFit="1" customWidth="1"/>
    <col min="8201" max="8201" width="9.85546875" bestFit="1" customWidth="1"/>
    <col min="8202" max="8202" width="11.28515625" bestFit="1" customWidth="1"/>
    <col min="8203" max="8203" width="11.28515625" customWidth="1"/>
    <col min="8204" max="8204" width="0" hidden="1" customWidth="1"/>
    <col min="8205" max="8205" width="10.7109375" customWidth="1"/>
    <col min="8206" max="8206" width="12.140625" bestFit="1" customWidth="1"/>
    <col min="8207" max="8207" width="9.85546875" bestFit="1" customWidth="1"/>
    <col min="8208" max="8208" width="10" bestFit="1" customWidth="1"/>
    <col min="8209" max="8209" width="9.85546875" bestFit="1" customWidth="1"/>
    <col min="8210" max="8210" width="11.28515625" bestFit="1" customWidth="1"/>
    <col min="8211" max="8212" width="9.85546875" bestFit="1" customWidth="1"/>
    <col min="8213" max="8213" width="12.140625" bestFit="1" customWidth="1"/>
    <col min="8214" max="8214" width="9.85546875" bestFit="1" customWidth="1"/>
    <col min="8215" max="8215" width="17" customWidth="1"/>
    <col min="8216" max="8217" width="0" hidden="1" customWidth="1"/>
    <col min="8218" max="8218" width="9.85546875" customWidth="1"/>
    <col min="8219" max="8219" width="9.85546875" bestFit="1" customWidth="1"/>
    <col min="8220" max="8220" width="12.140625" bestFit="1" customWidth="1"/>
    <col min="8221" max="8221" width="9.85546875" bestFit="1" customWidth="1"/>
    <col min="8222" max="8222" width="10" bestFit="1" customWidth="1"/>
    <col min="8223" max="8223" width="9.85546875" bestFit="1" customWidth="1"/>
    <col min="8225" max="8225" width="13.5703125" bestFit="1" customWidth="1"/>
    <col min="8226" max="8226" width="30.7109375" bestFit="1" customWidth="1"/>
    <col min="8227" max="8227" width="29.28515625" bestFit="1" customWidth="1"/>
    <col min="8449" max="8449" width="2.85546875" customWidth="1"/>
    <col min="8450" max="8450" width="17" bestFit="1" customWidth="1"/>
    <col min="8451" max="8451" width="0" hidden="1" customWidth="1"/>
    <col min="8452" max="8452" width="9" customWidth="1"/>
    <col min="8453" max="8453" width="10.7109375" bestFit="1" customWidth="1"/>
    <col min="8454" max="8454" width="12.140625" bestFit="1" customWidth="1"/>
    <col min="8455" max="8455" width="9.85546875" bestFit="1" customWidth="1"/>
    <col min="8456" max="8456" width="10" bestFit="1" customWidth="1"/>
    <col min="8457" max="8457" width="9.85546875" bestFit="1" customWidth="1"/>
    <col min="8458" max="8458" width="11.28515625" bestFit="1" customWidth="1"/>
    <col min="8459" max="8459" width="11.28515625" customWidth="1"/>
    <col min="8460" max="8460" width="0" hidden="1" customWidth="1"/>
    <col min="8461" max="8461" width="10.7109375" customWidth="1"/>
    <col min="8462" max="8462" width="12.140625" bestFit="1" customWidth="1"/>
    <col min="8463" max="8463" width="9.85546875" bestFit="1" customWidth="1"/>
    <col min="8464" max="8464" width="10" bestFit="1" customWidth="1"/>
    <col min="8465" max="8465" width="9.85546875" bestFit="1" customWidth="1"/>
    <col min="8466" max="8466" width="11.28515625" bestFit="1" customWidth="1"/>
    <col min="8467" max="8468" width="9.85546875" bestFit="1" customWidth="1"/>
    <col min="8469" max="8469" width="12.140625" bestFit="1" customWidth="1"/>
    <col min="8470" max="8470" width="9.85546875" bestFit="1" customWidth="1"/>
    <col min="8471" max="8471" width="17" customWidth="1"/>
    <col min="8472" max="8473" width="0" hidden="1" customWidth="1"/>
    <col min="8474" max="8474" width="9.85546875" customWidth="1"/>
    <col min="8475" max="8475" width="9.85546875" bestFit="1" customWidth="1"/>
    <col min="8476" max="8476" width="12.140625" bestFit="1" customWidth="1"/>
    <col min="8477" max="8477" width="9.85546875" bestFit="1" customWidth="1"/>
    <col min="8478" max="8478" width="10" bestFit="1" customWidth="1"/>
    <col min="8479" max="8479" width="9.85546875" bestFit="1" customWidth="1"/>
    <col min="8481" max="8481" width="13.5703125" bestFit="1" customWidth="1"/>
    <col min="8482" max="8482" width="30.7109375" bestFit="1" customWidth="1"/>
    <col min="8483" max="8483" width="29.28515625" bestFit="1" customWidth="1"/>
    <col min="8705" max="8705" width="2.85546875" customWidth="1"/>
    <col min="8706" max="8706" width="17" bestFit="1" customWidth="1"/>
    <col min="8707" max="8707" width="0" hidden="1" customWidth="1"/>
    <col min="8708" max="8708" width="9" customWidth="1"/>
    <col min="8709" max="8709" width="10.7109375" bestFit="1" customWidth="1"/>
    <col min="8710" max="8710" width="12.140625" bestFit="1" customWidth="1"/>
    <col min="8711" max="8711" width="9.85546875" bestFit="1" customWidth="1"/>
    <col min="8712" max="8712" width="10" bestFit="1" customWidth="1"/>
    <col min="8713" max="8713" width="9.85546875" bestFit="1" customWidth="1"/>
    <col min="8714" max="8714" width="11.28515625" bestFit="1" customWidth="1"/>
    <col min="8715" max="8715" width="11.28515625" customWidth="1"/>
    <col min="8716" max="8716" width="0" hidden="1" customWidth="1"/>
    <col min="8717" max="8717" width="10.7109375" customWidth="1"/>
    <col min="8718" max="8718" width="12.140625" bestFit="1" customWidth="1"/>
    <col min="8719" max="8719" width="9.85546875" bestFit="1" customWidth="1"/>
    <col min="8720" max="8720" width="10" bestFit="1" customWidth="1"/>
    <col min="8721" max="8721" width="9.85546875" bestFit="1" customWidth="1"/>
    <col min="8722" max="8722" width="11.28515625" bestFit="1" customWidth="1"/>
    <col min="8723" max="8724" width="9.85546875" bestFit="1" customWidth="1"/>
    <col min="8725" max="8725" width="12.140625" bestFit="1" customWidth="1"/>
    <col min="8726" max="8726" width="9.85546875" bestFit="1" customWidth="1"/>
    <col min="8727" max="8727" width="17" customWidth="1"/>
    <col min="8728" max="8729" width="0" hidden="1" customWidth="1"/>
    <col min="8730" max="8730" width="9.85546875" customWidth="1"/>
    <col min="8731" max="8731" width="9.85546875" bestFit="1" customWidth="1"/>
    <col min="8732" max="8732" width="12.140625" bestFit="1" customWidth="1"/>
    <col min="8733" max="8733" width="9.85546875" bestFit="1" customWidth="1"/>
    <col min="8734" max="8734" width="10" bestFit="1" customWidth="1"/>
    <col min="8735" max="8735" width="9.85546875" bestFit="1" customWidth="1"/>
    <col min="8737" max="8737" width="13.5703125" bestFit="1" customWidth="1"/>
    <col min="8738" max="8738" width="30.7109375" bestFit="1" customWidth="1"/>
    <col min="8739" max="8739" width="29.28515625" bestFit="1" customWidth="1"/>
    <col min="8961" max="8961" width="2.85546875" customWidth="1"/>
    <col min="8962" max="8962" width="17" bestFit="1" customWidth="1"/>
    <col min="8963" max="8963" width="0" hidden="1" customWidth="1"/>
    <col min="8964" max="8964" width="9" customWidth="1"/>
    <col min="8965" max="8965" width="10.7109375" bestFit="1" customWidth="1"/>
    <col min="8966" max="8966" width="12.140625" bestFit="1" customWidth="1"/>
    <col min="8967" max="8967" width="9.85546875" bestFit="1" customWidth="1"/>
    <col min="8968" max="8968" width="10" bestFit="1" customWidth="1"/>
    <col min="8969" max="8969" width="9.85546875" bestFit="1" customWidth="1"/>
    <col min="8970" max="8970" width="11.28515625" bestFit="1" customWidth="1"/>
    <col min="8971" max="8971" width="11.28515625" customWidth="1"/>
    <col min="8972" max="8972" width="0" hidden="1" customWidth="1"/>
    <col min="8973" max="8973" width="10.7109375" customWidth="1"/>
    <col min="8974" max="8974" width="12.140625" bestFit="1" customWidth="1"/>
    <col min="8975" max="8975" width="9.85546875" bestFit="1" customWidth="1"/>
    <col min="8976" max="8976" width="10" bestFit="1" customWidth="1"/>
    <col min="8977" max="8977" width="9.85546875" bestFit="1" customWidth="1"/>
    <col min="8978" max="8978" width="11.28515625" bestFit="1" customWidth="1"/>
    <col min="8979" max="8980" width="9.85546875" bestFit="1" customWidth="1"/>
    <col min="8981" max="8981" width="12.140625" bestFit="1" customWidth="1"/>
    <col min="8982" max="8982" width="9.85546875" bestFit="1" customWidth="1"/>
    <col min="8983" max="8983" width="17" customWidth="1"/>
    <col min="8984" max="8985" width="0" hidden="1" customWidth="1"/>
    <col min="8986" max="8986" width="9.85546875" customWidth="1"/>
    <col min="8987" max="8987" width="9.85546875" bestFit="1" customWidth="1"/>
    <col min="8988" max="8988" width="12.140625" bestFit="1" customWidth="1"/>
    <col min="8989" max="8989" width="9.85546875" bestFit="1" customWidth="1"/>
    <col min="8990" max="8990" width="10" bestFit="1" customWidth="1"/>
    <col min="8991" max="8991" width="9.85546875" bestFit="1" customWidth="1"/>
    <col min="8993" max="8993" width="13.5703125" bestFit="1" customWidth="1"/>
    <col min="8994" max="8994" width="30.7109375" bestFit="1" customWidth="1"/>
    <col min="8995" max="8995" width="29.28515625" bestFit="1" customWidth="1"/>
    <col min="9217" max="9217" width="2.85546875" customWidth="1"/>
    <col min="9218" max="9218" width="17" bestFit="1" customWidth="1"/>
    <col min="9219" max="9219" width="0" hidden="1" customWidth="1"/>
    <col min="9220" max="9220" width="9" customWidth="1"/>
    <col min="9221" max="9221" width="10.7109375" bestFit="1" customWidth="1"/>
    <col min="9222" max="9222" width="12.140625" bestFit="1" customWidth="1"/>
    <col min="9223" max="9223" width="9.85546875" bestFit="1" customWidth="1"/>
    <col min="9224" max="9224" width="10" bestFit="1" customWidth="1"/>
    <col min="9225" max="9225" width="9.85546875" bestFit="1" customWidth="1"/>
    <col min="9226" max="9226" width="11.28515625" bestFit="1" customWidth="1"/>
    <col min="9227" max="9227" width="11.28515625" customWidth="1"/>
    <col min="9228" max="9228" width="0" hidden="1" customWidth="1"/>
    <col min="9229" max="9229" width="10.7109375" customWidth="1"/>
    <col min="9230" max="9230" width="12.140625" bestFit="1" customWidth="1"/>
    <col min="9231" max="9231" width="9.85546875" bestFit="1" customWidth="1"/>
    <col min="9232" max="9232" width="10" bestFit="1" customWidth="1"/>
    <col min="9233" max="9233" width="9.85546875" bestFit="1" customWidth="1"/>
    <col min="9234" max="9234" width="11.28515625" bestFit="1" customWidth="1"/>
    <col min="9235" max="9236" width="9.85546875" bestFit="1" customWidth="1"/>
    <col min="9237" max="9237" width="12.140625" bestFit="1" customWidth="1"/>
    <col min="9238" max="9238" width="9.85546875" bestFit="1" customWidth="1"/>
    <col min="9239" max="9239" width="17" customWidth="1"/>
    <col min="9240" max="9241" width="0" hidden="1" customWidth="1"/>
    <col min="9242" max="9242" width="9.85546875" customWidth="1"/>
    <col min="9243" max="9243" width="9.85546875" bestFit="1" customWidth="1"/>
    <col min="9244" max="9244" width="12.140625" bestFit="1" customWidth="1"/>
    <col min="9245" max="9245" width="9.85546875" bestFit="1" customWidth="1"/>
    <col min="9246" max="9246" width="10" bestFit="1" customWidth="1"/>
    <col min="9247" max="9247" width="9.85546875" bestFit="1" customWidth="1"/>
    <col min="9249" max="9249" width="13.5703125" bestFit="1" customWidth="1"/>
    <col min="9250" max="9250" width="30.7109375" bestFit="1" customWidth="1"/>
    <col min="9251" max="9251" width="29.28515625" bestFit="1" customWidth="1"/>
    <col min="9473" max="9473" width="2.85546875" customWidth="1"/>
    <col min="9474" max="9474" width="17" bestFit="1" customWidth="1"/>
    <col min="9475" max="9475" width="0" hidden="1" customWidth="1"/>
    <col min="9476" max="9476" width="9" customWidth="1"/>
    <col min="9477" max="9477" width="10.7109375" bestFit="1" customWidth="1"/>
    <col min="9478" max="9478" width="12.140625" bestFit="1" customWidth="1"/>
    <col min="9479" max="9479" width="9.85546875" bestFit="1" customWidth="1"/>
    <col min="9480" max="9480" width="10" bestFit="1" customWidth="1"/>
    <col min="9481" max="9481" width="9.85546875" bestFit="1" customWidth="1"/>
    <col min="9482" max="9482" width="11.28515625" bestFit="1" customWidth="1"/>
    <col min="9483" max="9483" width="11.28515625" customWidth="1"/>
    <col min="9484" max="9484" width="0" hidden="1" customWidth="1"/>
    <col min="9485" max="9485" width="10.7109375" customWidth="1"/>
    <col min="9486" max="9486" width="12.140625" bestFit="1" customWidth="1"/>
    <col min="9487" max="9487" width="9.85546875" bestFit="1" customWidth="1"/>
    <col min="9488" max="9488" width="10" bestFit="1" customWidth="1"/>
    <col min="9489" max="9489" width="9.85546875" bestFit="1" customWidth="1"/>
    <col min="9490" max="9490" width="11.28515625" bestFit="1" customWidth="1"/>
    <col min="9491" max="9492" width="9.85546875" bestFit="1" customWidth="1"/>
    <col min="9493" max="9493" width="12.140625" bestFit="1" customWidth="1"/>
    <col min="9494" max="9494" width="9.85546875" bestFit="1" customWidth="1"/>
    <col min="9495" max="9495" width="17" customWidth="1"/>
    <col min="9496" max="9497" width="0" hidden="1" customWidth="1"/>
    <col min="9498" max="9498" width="9.85546875" customWidth="1"/>
    <col min="9499" max="9499" width="9.85546875" bestFit="1" customWidth="1"/>
    <col min="9500" max="9500" width="12.140625" bestFit="1" customWidth="1"/>
    <col min="9501" max="9501" width="9.85546875" bestFit="1" customWidth="1"/>
    <col min="9502" max="9502" width="10" bestFit="1" customWidth="1"/>
    <col min="9503" max="9503" width="9.85546875" bestFit="1" customWidth="1"/>
    <col min="9505" max="9505" width="13.5703125" bestFit="1" customWidth="1"/>
    <col min="9506" max="9506" width="30.7109375" bestFit="1" customWidth="1"/>
    <col min="9507" max="9507" width="29.28515625" bestFit="1" customWidth="1"/>
    <col min="9729" max="9729" width="2.85546875" customWidth="1"/>
    <col min="9730" max="9730" width="17" bestFit="1" customWidth="1"/>
    <col min="9731" max="9731" width="0" hidden="1" customWidth="1"/>
    <col min="9732" max="9732" width="9" customWidth="1"/>
    <col min="9733" max="9733" width="10.7109375" bestFit="1" customWidth="1"/>
    <col min="9734" max="9734" width="12.140625" bestFit="1" customWidth="1"/>
    <col min="9735" max="9735" width="9.85546875" bestFit="1" customWidth="1"/>
    <col min="9736" max="9736" width="10" bestFit="1" customWidth="1"/>
    <col min="9737" max="9737" width="9.85546875" bestFit="1" customWidth="1"/>
    <col min="9738" max="9738" width="11.28515625" bestFit="1" customWidth="1"/>
    <col min="9739" max="9739" width="11.28515625" customWidth="1"/>
    <col min="9740" max="9740" width="0" hidden="1" customWidth="1"/>
    <col min="9741" max="9741" width="10.7109375" customWidth="1"/>
    <col min="9742" max="9742" width="12.140625" bestFit="1" customWidth="1"/>
    <col min="9743" max="9743" width="9.85546875" bestFit="1" customWidth="1"/>
    <col min="9744" max="9744" width="10" bestFit="1" customWidth="1"/>
    <col min="9745" max="9745" width="9.85546875" bestFit="1" customWidth="1"/>
    <col min="9746" max="9746" width="11.28515625" bestFit="1" customWidth="1"/>
    <col min="9747" max="9748" width="9.85546875" bestFit="1" customWidth="1"/>
    <col min="9749" max="9749" width="12.140625" bestFit="1" customWidth="1"/>
    <col min="9750" max="9750" width="9.85546875" bestFit="1" customWidth="1"/>
    <col min="9751" max="9751" width="17" customWidth="1"/>
    <col min="9752" max="9753" width="0" hidden="1" customWidth="1"/>
    <col min="9754" max="9754" width="9.85546875" customWidth="1"/>
    <col min="9755" max="9755" width="9.85546875" bestFit="1" customWidth="1"/>
    <col min="9756" max="9756" width="12.140625" bestFit="1" customWidth="1"/>
    <col min="9757" max="9757" width="9.85546875" bestFit="1" customWidth="1"/>
    <col min="9758" max="9758" width="10" bestFit="1" customWidth="1"/>
    <col min="9759" max="9759" width="9.85546875" bestFit="1" customWidth="1"/>
    <col min="9761" max="9761" width="13.5703125" bestFit="1" customWidth="1"/>
    <col min="9762" max="9762" width="30.7109375" bestFit="1" customWidth="1"/>
    <col min="9763" max="9763" width="29.28515625" bestFit="1" customWidth="1"/>
    <col min="9985" max="9985" width="2.85546875" customWidth="1"/>
    <col min="9986" max="9986" width="17" bestFit="1" customWidth="1"/>
    <col min="9987" max="9987" width="0" hidden="1" customWidth="1"/>
    <col min="9988" max="9988" width="9" customWidth="1"/>
    <col min="9989" max="9989" width="10.7109375" bestFit="1" customWidth="1"/>
    <col min="9990" max="9990" width="12.140625" bestFit="1" customWidth="1"/>
    <col min="9991" max="9991" width="9.85546875" bestFit="1" customWidth="1"/>
    <col min="9992" max="9992" width="10" bestFit="1" customWidth="1"/>
    <col min="9993" max="9993" width="9.85546875" bestFit="1" customWidth="1"/>
    <col min="9994" max="9994" width="11.28515625" bestFit="1" customWidth="1"/>
    <col min="9995" max="9995" width="11.28515625" customWidth="1"/>
    <col min="9996" max="9996" width="0" hidden="1" customWidth="1"/>
    <col min="9997" max="9997" width="10.7109375" customWidth="1"/>
    <col min="9998" max="9998" width="12.140625" bestFit="1" customWidth="1"/>
    <col min="9999" max="9999" width="9.85546875" bestFit="1" customWidth="1"/>
    <col min="10000" max="10000" width="10" bestFit="1" customWidth="1"/>
    <col min="10001" max="10001" width="9.85546875" bestFit="1" customWidth="1"/>
    <col min="10002" max="10002" width="11.28515625" bestFit="1" customWidth="1"/>
    <col min="10003" max="10004" width="9.85546875" bestFit="1" customWidth="1"/>
    <col min="10005" max="10005" width="12.140625" bestFit="1" customWidth="1"/>
    <col min="10006" max="10006" width="9.85546875" bestFit="1" customWidth="1"/>
    <col min="10007" max="10007" width="17" customWidth="1"/>
    <col min="10008" max="10009" width="0" hidden="1" customWidth="1"/>
    <col min="10010" max="10010" width="9.85546875" customWidth="1"/>
    <col min="10011" max="10011" width="9.85546875" bestFit="1" customWidth="1"/>
    <col min="10012" max="10012" width="12.140625" bestFit="1" customWidth="1"/>
    <col min="10013" max="10013" width="9.85546875" bestFit="1" customWidth="1"/>
    <col min="10014" max="10014" width="10" bestFit="1" customWidth="1"/>
    <col min="10015" max="10015" width="9.85546875" bestFit="1" customWidth="1"/>
    <col min="10017" max="10017" width="13.5703125" bestFit="1" customWidth="1"/>
    <col min="10018" max="10018" width="30.7109375" bestFit="1" customWidth="1"/>
    <col min="10019" max="10019" width="29.28515625" bestFit="1" customWidth="1"/>
    <col min="10241" max="10241" width="2.85546875" customWidth="1"/>
    <col min="10242" max="10242" width="17" bestFit="1" customWidth="1"/>
    <col min="10243" max="10243" width="0" hidden="1" customWidth="1"/>
    <col min="10244" max="10244" width="9" customWidth="1"/>
    <col min="10245" max="10245" width="10.7109375" bestFit="1" customWidth="1"/>
    <col min="10246" max="10246" width="12.140625" bestFit="1" customWidth="1"/>
    <col min="10247" max="10247" width="9.85546875" bestFit="1" customWidth="1"/>
    <col min="10248" max="10248" width="10" bestFit="1" customWidth="1"/>
    <col min="10249" max="10249" width="9.85546875" bestFit="1" customWidth="1"/>
    <col min="10250" max="10250" width="11.28515625" bestFit="1" customWidth="1"/>
    <col min="10251" max="10251" width="11.28515625" customWidth="1"/>
    <col min="10252" max="10252" width="0" hidden="1" customWidth="1"/>
    <col min="10253" max="10253" width="10.7109375" customWidth="1"/>
    <col min="10254" max="10254" width="12.140625" bestFit="1" customWidth="1"/>
    <col min="10255" max="10255" width="9.85546875" bestFit="1" customWidth="1"/>
    <col min="10256" max="10256" width="10" bestFit="1" customWidth="1"/>
    <col min="10257" max="10257" width="9.85546875" bestFit="1" customWidth="1"/>
    <col min="10258" max="10258" width="11.28515625" bestFit="1" customWidth="1"/>
    <col min="10259" max="10260" width="9.85546875" bestFit="1" customWidth="1"/>
    <col min="10261" max="10261" width="12.140625" bestFit="1" customWidth="1"/>
    <col min="10262" max="10262" width="9.85546875" bestFit="1" customWidth="1"/>
    <col min="10263" max="10263" width="17" customWidth="1"/>
    <col min="10264" max="10265" width="0" hidden="1" customWidth="1"/>
    <col min="10266" max="10266" width="9.85546875" customWidth="1"/>
    <col min="10267" max="10267" width="9.85546875" bestFit="1" customWidth="1"/>
    <col min="10268" max="10268" width="12.140625" bestFit="1" customWidth="1"/>
    <col min="10269" max="10269" width="9.85546875" bestFit="1" customWidth="1"/>
    <col min="10270" max="10270" width="10" bestFit="1" customWidth="1"/>
    <col min="10271" max="10271" width="9.85546875" bestFit="1" customWidth="1"/>
    <col min="10273" max="10273" width="13.5703125" bestFit="1" customWidth="1"/>
    <col min="10274" max="10274" width="30.7109375" bestFit="1" customWidth="1"/>
    <col min="10275" max="10275" width="29.28515625" bestFit="1" customWidth="1"/>
    <col min="10497" max="10497" width="2.85546875" customWidth="1"/>
    <col min="10498" max="10498" width="17" bestFit="1" customWidth="1"/>
    <col min="10499" max="10499" width="0" hidden="1" customWidth="1"/>
    <col min="10500" max="10500" width="9" customWidth="1"/>
    <col min="10501" max="10501" width="10.7109375" bestFit="1" customWidth="1"/>
    <col min="10502" max="10502" width="12.140625" bestFit="1" customWidth="1"/>
    <col min="10503" max="10503" width="9.85546875" bestFit="1" customWidth="1"/>
    <col min="10504" max="10504" width="10" bestFit="1" customWidth="1"/>
    <col min="10505" max="10505" width="9.85546875" bestFit="1" customWidth="1"/>
    <col min="10506" max="10506" width="11.28515625" bestFit="1" customWidth="1"/>
    <col min="10507" max="10507" width="11.28515625" customWidth="1"/>
    <col min="10508" max="10508" width="0" hidden="1" customWidth="1"/>
    <col min="10509" max="10509" width="10.7109375" customWidth="1"/>
    <col min="10510" max="10510" width="12.140625" bestFit="1" customWidth="1"/>
    <col min="10511" max="10511" width="9.85546875" bestFit="1" customWidth="1"/>
    <col min="10512" max="10512" width="10" bestFit="1" customWidth="1"/>
    <col min="10513" max="10513" width="9.85546875" bestFit="1" customWidth="1"/>
    <col min="10514" max="10514" width="11.28515625" bestFit="1" customWidth="1"/>
    <col min="10515" max="10516" width="9.85546875" bestFit="1" customWidth="1"/>
    <col min="10517" max="10517" width="12.140625" bestFit="1" customWidth="1"/>
    <col min="10518" max="10518" width="9.85546875" bestFit="1" customWidth="1"/>
    <col min="10519" max="10519" width="17" customWidth="1"/>
    <col min="10520" max="10521" width="0" hidden="1" customWidth="1"/>
    <col min="10522" max="10522" width="9.85546875" customWidth="1"/>
    <col min="10523" max="10523" width="9.85546875" bestFit="1" customWidth="1"/>
    <col min="10524" max="10524" width="12.140625" bestFit="1" customWidth="1"/>
    <col min="10525" max="10525" width="9.85546875" bestFit="1" customWidth="1"/>
    <col min="10526" max="10526" width="10" bestFit="1" customWidth="1"/>
    <col min="10527" max="10527" width="9.85546875" bestFit="1" customWidth="1"/>
    <col min="10529" max="10529" width="13.5703125" bestFit="1" customWidth="1"/>
    <col min="10530" max="10530" width="30.7109375" bestFit="1" customWidth="1"/>
    <col min="10531" max="10531" width="29.28515625" bestFit="1" customWidth="1"/>
    <col min="10753" max="10753" width="2.85546875" customWidth="1"/>
    <col min="10754" max="10754" width="17" bestFit="1" customWidth="1"/>
    <col min="10755" max="10755" width="0" hidden="1" customWidth="1"/>
    <col min="10756" max="10756" width="9" customWidth="1"/>
    <col min="10757" max="10757" width="10.7109375" bestFit="1" customWidth="1"/>
    <col min="10758" max="10758" width="12.140625" bestFit="1" customWidth="1"/>
    <col min="10759" max="10759" width="9.85546875" bestFit="1" customWidth="1"/>
    <col min="10760" max="10760" width="10" bestFit="1" customWidth="1"/>
    <col min="10761" max="10761" width="9.85546875" bestFit="1" customWidth="1"/>
    <col min="10762" max="10762" width="11.28515625" bestFit="1" customWidth="1"/>
    <col min="10763" max="10763" width="11.28515625" customWidth="1"/>
    <col min="10764" max="10764" width="0" hidden="1" customWidth="1"/>
    <col min="10765" max="10765" width="10.7109375" customWidth="1"/>
    <col min="10766" max="10766" width="12.140625" bestFit="1" customWidth="1"/>
    <col min="10767" max="10767" width="9.85546875" bestFit="1" customWidth="1"/>
    <col min="10768" max="10768" width="10" bestFit="1" customWidth="1"/>
    <col min="10769" max="10769" width="9.85546875" bestFit="1" customWidth="1"/>
    <col min="10770" max="10770" width="11.28515625" bestFit="1" customWidth="1"/>
    <col min="10771" max="10772" width="9.85546875" bestFit="1" customWidth="1"/>
    <col min="10773" max="10773" width="12.140625" bestFit="1" customWidth="1"/>
    <col min="10774" max="10774" width="9.85546875" bestFit="1" customWidth="1"/>
    <col min="10775" max="10775" width="17" customWidth="1"/>
    <col min="10776" max="10777" width="0" hidden="1" customWidth="1"/>
    <col min="10778" max="10778" width="9.85546875" customWidth="1"/>
    <col min="10779" max="10779" width="9.85546875" bestFit="1" customWidth="1"/>
    <col min="10780" max="10780" width="12.140625" bestFit="1" customWidth="1"/>
    <col min="10781" max="10781" width="9.85546875" bestFit="1" customWidth="1"/>
    <col min="10782" max="10782" width="10" bestFit="1" customWidth="1"/>
    <col min="10783" max="10783" width="9.85546875" bestFit="1" customWidth="1"/>
    <col min="10785" max="10785" width="13.5703125" bestFit="1" customWidth="1"/>
    <col min="10786" max="10786" width="30.7109375" bestFit="1" customWidth="1"/>
    <col min="10787" max="10787" width="29.28515625" bestFit="1" customWidth="1"/>
    <col min="11009" max="11009" width="2.85546875" customWidth="1"/>
    <col min="11010" max="11010" width="17" bestFit="1" customWidth="1"/>
    <col min="11011" max="11011" width="0" hidden="1" customWidth="1"/>
    <col min="11012" max="11012" width="9" customWidth="1"/>
    <col min="11013" max="11013" width="10.7109375" bestFit="1" customWidth="1"/>
    <col min="11014" max="11014" width="12.140625" bestFit="1" customWidth="1"/>
    <col min="11015" max="11015" width="9.85546875" bestFit="1" customWidth="1"/>
    <col min="11016" max="11016" width="10" bestFit="1" customWidth="1"/>
    <col min="11017" max="11017" width="9.85546875" bestFit="1" customWidth="1"/>
    <col min="11018" max="11018" width="11.28515625" bestFit="1" customWidth="1"/>
    <col min="11019" max="11019" width="11.28515625" customWidth="1"/>
    <col min="11020" max="11020" width="0" hidden="1" customWidth="1"/>
    <col min="11021" max="11021" width="10.7109375" customWidth="1"/>
    <col min="11022" max="11022" width="12.140625" bestFit="1" customWidth="1"/>
    <col min="11023" max="11023" width="9.85546875" bestFit="1" customWidth="1"/>
    <col min="11024" max="11024" width="10" bestFit="1" customWidth="1"/>
    <col min="11025" max="11025" width="9.85546875" bestFit="1" customWidth="1"/>
    <col min="11026" max="11026" width="11.28515625" bestFit="1" customWidth="1"/>
    <col min="11027" max="11028" width="9.85546875" bestFit="1" customWidth="1"/>
    <col min="11029" max="11029" width="12.140625" bestFit="1" customWidth="1"/>
    <col min="11030" max="11030" width="9.85546875" bestFit="1" customWidth="1"/>
    <col min="11031" max="11031" width="17" customWidth="1"/>
    <col min="11032" max="11033" width="0" hidden="1" customWidth="1"/>
    <col min="11034" max="11034" width="9.85546875" customWidth="1"/>
    <col min="11035" max="11035" width="9.85546875" bestFit="1" customWidth="1"/>
    <col min="11036" max="11036" width="12.140625" bestFit="1" customWidth="1"/>
    <col min="11037" max="11037" width="9.85546875" bestFit="1" customWidth="1"/>
    <col min="11038" max="11038" width="10" bestFit="1" customWidth="1"/>
    <col min="11039" max="11039" width="9.85546875" bestFit="1" customWidth="1"/>
    <col min="11041" max="11041" width="13.5703125" bestFit="1" customWidth="1"/>
    <col min="11042" max="11042" width="30.7109375" bestFit="1" customWidth="1"/>
    <col min="11043" max="11043" width="29.28515625" bestFit="1" customWidth="1"/>
    <col min="11265" max="11265" width="2.85546875" customWidth="1"/>
    <col min="11266" max="11266" width="17" bestFit="1" customWidth="1"/>
    <col min="11267" max="11267" width="0" hidden="1" customWidth="1"/>
    <col min="11268" max="11268" width="9" customWidth="1"/>
    <col min="11269" max="11269" width="10.7109375" bestFit="1" customWidth="1"/>
    <col min="11270" max="11270" width="12.140625" bestFit="1" customWidth="1"/>
    <col min="11271" max="11271" width="9.85546875" bestFit="1" customWidth="1"/>
    <col min="11272" max="11272" width="10" bestFit="1" customWidth="1"/>
    <col min="11273" max="11273" width="9.85546875" bestFit="1" customWidth="1"/>
    <col min="11274" max="11274" width="11.28515625" bestFit="1" customWidth="1"/>
    <col min="11275" max="11275" width="11.28515625" customWidth="1"/>
    <col min="11276" max="11276" width="0" hidden="1" customWidth="1"/>
    <col min="11277" max="11277" width="10.7109375" customWidth="1"/>
    <col min="11278" max="11278" width="12.140625" bestFit="1" customWidth="1"/>
    <col min="11279" max="11279" width="9.85546875" bestFit="1" customWidth="1"/>
    <col min="11280" max="11280" width="10" bestFit="1" customWidth="1"/>
    <col min="11281" max="11281" width="9.85546875" bestFit="1" customWidth="1"/>
    <col min="11282" max="11282" width="11.28515625" bestFit="1" customWidth="1"/>
    <col min="11283" max="11284" width="9.85546875" bestFit="1" customWidth="1"/>
    <col min="11285" max="11285" width="12.140625" bestFit="1" customWidth="1"/>
    <col min="11286" max="11286" width="9.85546875" bestFit="1" customWidth="1"/>
    <col min="11287" max="11287" width="17" customWidth="1"/>
    <col min="11288" max="11289" width="0" hidden="1" customWidth="1"/>
    <col min="11290" max="11290" width="9.85546875" customWidth="1"/>
    <col min="11291" max="11291" width="9.85546875" bestFit="1" customWidth="1"/>
    <col min="11292" max="11292" width="12.140625" bestFit="1" customWidth="1"/>
    <col min="11293" max="11293" width="9.85546875" bestFit="1" customWidth="1"/>
    <col min="11294" max="11294" width="10" bestFit="1" customWidth="1"/>
    <col min="11295" max="11295" width="9.85546875" bestFit="1" customWidth="1"/>
    <col min="11297" max="11297" width="13.5703125" bestFit="1" customWidth="1"/>
    <col min="11298" max="11298" width="30.7109375" bestFit="1" customWidth="1"/>
    <col min="11299" max="11299" width="29.28515625" bestFit="1" customWidth="1"/>
    <col min="11521" max="11521" width="2.85546875" customWidth="1"/>
    <col min="11522" max="11522" width="17" bestFit="1" customWidth="1"/>
    <col min="11523" max="11523" width="0" hidden="1" customWidth="1"/>
    <col min="11524" max="11524" width="9" customWidth="1"/>
    <col min="11525" max="11525" width="10.7109375" bestFit="1" customWidth="1"/>
    <col min="11526" max="11526" width="12.140625" bestFit="1" customWidth="1"/>
    <col min="11527" max="11527" width="9.85546875" bestFit="1" customWidth="1"/>
    <col min="11528" max="11528" width="10" bestFit="1" customWidth="1"/>
    <col min="11529" max="11529" width="9.85546875" bestFit="1" customWidth="1"/>
    <col min="11530" max="11530" width="11.28515625" bestFit="1" customWidth="1"/>
    <col min="11531" max="11531" width="11.28515625" customWidth="1"/>
    <col min="11532" max="11532" width="0" hidden="1" customWidth="1"/>
    <col min="11533" max="11533" width="10.7109375" customWidth="1"/>
    <col min="11534" max="11534" width="12.140625" bestFit="1" customWidth="1"/>
    <col min="11535" max="11535" width="9.85546875" bestFit="1" customWidth="1"/>
    <col min="11536" max="11536" width="10" bestFit="1" customWidth="1"/>
    <col min="11537" max="11537" width="9.85546875" bestFit="1" customWidth="1"/>
    <col min="11538" max="11538" width="11.28515625" bestFit="1" customWidth="1"/>
    <col min="11539" max="11540" width="9.85546875" bestFit="1" customWidth="1"/>
    <col min="11541" max="11541" width="12.140625" bestFit="1" customWidth="1"/>
    <col min="11542" max="11542" width="9.85546875" bestFit="1" customWidth="1"/>
    <col min="11543" max="11543" width="17" customWidth="1"/>
    <col min="11544" max="11545" width="0" hidden="1" customWidth="1"/>
    <col min="11546" max="11546" width="9.85546875" customWidth="1"/>
    <col min="11547" max="11547" width="9.85546875" bestFit="1" customWidth="1"/>
    <col min="11548" max="11548" width="12.140625" bestFit="1" customWidth="1"/>
    <col min="11549" max="11549" width="9.85546875" bestFit="1" customWidth="1"/>
    <col min="11550" max="11550" width="10" bestFit="1" customWidth="1"/>
    <col min="11551" max="11551" width="9.85546875" bestFit="1" customWidth="1"/>
    <col min="11553" max="11553" width="13.5703125" bestFit="1" customWidth="1"/>
    <col min="11554" max="11554" width="30.7109375" bestFit="1" customWidth="1"/>
    <col min="11555" max="11555" width="29.28515625" bestFit="1" customWidth="1"/>
    <col min="11777" max="11777" width="2.85546875" customWidth="1"/>
    <col min="11778" max="11778" width="17" bestFit="1" customWidth="1"/>
    <col min="11779" max="11779" width="0" hidden="1" customWidth="1"/>
    <col min="11780" max="11780" width="9" customWidth="1"/>
    <col min="11781" max="11781" width="10.7109375" bestFit="1" customWidth="1"/>
    <col min="11782" max="11782" width="12.140625" bestFit="1" customWidth="1"/>
    <col min="11783" max="11783" width="9.85546875" bestFit="1" customWidth="1"/>
    <col min="11784" max="11784" width="10" bestFit="1" customWidth="1"/>
    <col min="11785" max="11785" width="9.85546875" bestFit="1" customWidth="1"/>
    <col min="11786" max="11786" width="11.28515625" bestFit="1" customWidth="1"/>
    <col min="11787" max="11787" width="11.28515625" customWidth="1"/>
    <col min="11788" max="11788" width="0" hidden="1" customWidth="1"/>
    <col min="11789" max="11789" width="10.7109375" customWidth="1"/>
    <col min="11790" max="11790" width="12.140625" bestFit="1" customWidth="1"/>
    <col min="11791" max="11791" width="9.85546875" bestFit="1" customWidth="1"/>
    <col min="11792" max="11792" width="10" bestFit="1" customWidth="1"/>
    <col min="11793" max="11793" width="9.85546875" bestFit="1" customWidth="1"/>
    <col min="11794" max="11794" width="11.28515625" bestFit="1" customWidth="1"/>
    <col min="11795" max="11796" width="9.85546875" bestFit="1" customWidth="1"/>
    <col min="11797" max="11797" width="12.140625" bestFit="1" customWidth="1"/>
    <col min="11798" max="11798" width="9.85546875" bestFit="1" customWidth="1"/>
    <col min="11799" max="11799" width="17" customWidth="1"/>
    <col min="11800" max="11801" width="0" hidden="1" customWidth="1"/>
    <col min="11802" max="11802" width="9.85546875" customWidth="1"/>
    <col min="11803" max="11803" width="9.85546875" bestFit="1" customWidth="1"/>
    <col min="11804" max="11804" width="12.140625" bestFit="1" customWidth="1"/>
    <col min="11805" max="11805" width="9.85546875" bestFit="1" customWidth="1"/>
    <col min="11806" max="11806" width="10" bestFit="1" customWidth="1"/>
    <col min="11807" max="11807" width="9.85546875" bestFit="1" customWidth="1"/>
    <col min="11809" max="11809" width="13.5703125" bestFit="1" customWidth="1"/>
    <col min="11810" max="11810" width="30.7109375" bestFit="1" customWidth="1"/>
    <col min="11811" max="11811" width="29.28515625" bestFit="1" customWidth="1"/>
    <col min="12033" max="12033" width="2.85546875" customWidth="1"/>
    <col min="12034" max="12034" width="17" bestFit="1" customWidth="1"/>
    <col min="12035" max="12035" width="0" hidden="1" customWidth="1"/>
    <col min="12036" max="12036" width="9" customWidth="1"/>
    <col min="12037" max="12037" width="10.7109375" bestFit="1" customWidth="1"/>
    <col min="12038" max="12038" width="12.140625" bestFit="1" customWidth="1"/>
    <col min="12039" max="12039" width="9.85546875" bestFit="1" customWidth="1"/>
    <col min="12040" max="12040" width="10" bestFit="1" customWidth="1"/>
    <col min="12041" max="12041" width="9.85546875" bestFit="1" customWidth="1"/>
    <col min="12042" max="12042" width="11.28515625" bestFit="1" customWidth="1"/>
    <col min="12043" max="12043" width="11.28515625" customWidth="1"/>
    <col min="12044" max="12044" width="0" hidden="1" customWidth="1"/>
    <col min="12045" max="12045" width="10.7109375" customWidth="1"/>
    <col min="12046" max="12046" width="12.140625" bestFit="1" customWidth="1"/>
    <col min="12047" max="12047" width="9.85546875" bestFit="1" customWidth="1"/>
    <col min="12048" max="12048" width="10" bestFit="1" customWidth="1"/>
    <col min="12049" max="12049" width="9.85546875" bestFit="1" customWidth="1"/>
    <col min="12050" max="12050" width="11.28515625" bestFit="1" customWidth="1"/>
    <col min="12051" max="12052" width="9.85546875" bestFit="1" customWidth="1"/>
    <col min="12053" max="12053" width="12.140625" bestFit="1" customWidth="1"/>
    <col min="12054" max="12054" width="9.85546875" bestFit="1" customWidth="1"/>
    <col min="12055" max="12055" width="17" customWidth="1"/>
    <col min="12056" max="12057" width="0" hidden="1" customWidth="1"/>
    <col min="12058" max="12058" width="9.85546875" customWidth="1"/>
    <col min="12059" max="12059" width="9.85546875" bestFit="1" customWidth="1"/>
    <col min="12060" max="12060" width="12.140625" bestFit="1" customWidth="1"/>
    <col min="12061" max="12061" width="9.85546875" bestFit="1" customWidth="1"/>
    <col min="12062" max="12062" width="10" bestFit="1" customWidth="1"/>
    <col min="12063" max="12063" width="9.85546875" bestFit="1" customWidth="1"/>
    <col min="12065" max="12065" width="13.5703125" bestFit="1" customWidth="1"/>
    <col min="12066" max="12066" width="30.7109375" bestFit="1" customWidth="1"/>
    <col min="12067" max="12067" width="29.28515625" bestFit="1" customWidth="1"/>
    <col min="12289" max="12289" width="2.85546875" customWidth="1"/>
    <col min="12290" max="12290" width="17" bestFit="1" customWidth="1"/>
    <col min="12291" max="12291" width="0" hidden="1" customWidth="1"/>
    <col min="12292" max="12292" width="9" customWidth="1"/>
    <col min="12293" max="12293" width="10.7109375" bestFit="1" customWidth="1"/>
    <col min="12294" max="12294" width="12.140625" bestFit="1" customWidth="1"/>
    <col min="12295" max="12295" width="9.85546875" bestFit="1" customWidth="1"/>
    <col min="12296" max="12296" width="10" bestFit="1" customWidth="1"/>
    <col min="12297" max="12297" width="9.85546875" bestFit="1" customWidth="1"/>
    <col min="12298" max="12298" width="11.28515625" bestFit="1" customWidth="1"/>
    <col min="12299" max="12299" width="11.28515625" customWidth="1"/>
    <col min="12300" max="12300" width="0" hidden="1" customWidth="1"/>
    <col min="12301" max="12301" width="10.7109375" customWidth="1"/>
    <col min="12302" max="12302" width="12.140625" bestFit="1" customWidth="1"/>
    <col min="12303" max="12303" width="9.85546875" bestFit="1" customWidth="1"/>
    <col min="12304" max="12304" width="10" bestFit="1" customWidth="1"/>
    <col min="12305" max="12305" width="9.85546875" bestFit="1" customWidth="1"/>
    <col min="12306" max="12306" width="11.28515625" bestFit="1" customWidth="1"/>
    <col min="12307" max="12308" width="9.85546875" bestFit="1" customWidth="1"/>
    <col min="12309" max="12309" width="12.140625" bestFit="1" customWidth="1"/>
    <col min="12310" max="12310" width="9.85546875" bestFit="1" customWidth="1"/>
    <col min="12311" max="12311" width="17" customWidth="1"/>
    <col min="12312" max="12313" width="0" hidden="1" customWidth="1"/>
    <col min="12314" max="12314" width="9.85546875" customWidth="1"/>
    <col min="12315" max="12315" width="9.85546875" bestFit="1" customWidth="1"/>
    <col min="12316" max="12316" width="12.140625" bestFit="1" customWidth="1"/>
    <col min="12317" max="12317" width="9.85546875" bestFit="1" customWidth="1"/>
    <col min="12318" max="12318" width="10" bestFit="1" customWidth="1"/>
    <col min="12319" max="12319" width="9.85546875" bestFit="1" customWidth="1"/>
    <col min="12321" max="12321" width="13.5703125" bestFit="1" customWidth="1"/>
    <col min="12322" max="12322" width="30.7109375" bestFit="1" customWidth="1"/>
    <col min="12323" max="12323" width="29.28515625" bestFit="1" customWidth="1"/>
    <col min="12545" max="12545" width="2.85546875" customWidth="1"/>
    <col min="12546" max="12546" width="17" bestFit="1" customWidth="1"/>
    <col min="12547" max="12547" width="0" hidden="1" customWidth="1"/>
    <col min="12548" max="12548" width="9" customWidth="1"/>
    <col min="12549" max="12549" width="10.7109375" bestFit="1" customWidth="1"/>
    <col min="12550" max="12550" width="12.140625" bestFit="1" customWidth="1"/>
    <col min="12551" max="12551" width="9.85546875" bestFit="1" customWidth="1"/>
    <col min="12552" max="12552" width="10" bestFit="1" customWidth="1"/>
    <col min="12553" max="12553" width="9.85546875" bestFit="1" customWidth="1"/>
    <col min="12554" max="12554" width="11.28515625" bestFit="1" customWidth="1"/>
    <col min="12555" max="12555" width="11.28515625" customWidth="1"/>
    <col min="12556" max="12556" width="0" hidden="1" customWidth="1"/>
    <col min="12557" max="12557" width="10.7109375" customWidth="1"/>
    <col min="12558" max="12558" width="12.140625" bestFit="1" customWidth="1"/>
    <col min="12559" max="12559" width="9.85546875" bestFit="1" customWidth="1"/>
    <col min="12560" max="12560" width="10" bestFit="1" customWidth="1"/>
    <col min="12561" max="12561" width="9.85546875" bestFit="1" customWidth="1"/>
    <col min="12562" max="12562" width="11.28515625" bestFit="1" customWidth="1"/>
    <col min="12563" max="12564" width="9.85546875" bestFit="1" customWidth="1"/>
    <col min="12565" max="12565" width="12.140625" bestFit="1" customWidth="1"/>
    <col min="12566" max="12566" width="9.85546875" bestFit="1" customWidth="1"/>
    <col min="12567" max="12567" width="17" customWidth="1"/>
    <col min="12568" max="12569" width="0" hidden="1" customWidth="1"/>
    <col min="12570" max="12570" width="9.85546875" customWidth="1"/>
    <col min="12571" max="12571" width="9.85546875" bestFit="1" customWidth="1"/>
    <col min="12572" max="12572" width="12.140625" bestFit="1" customWidth="1"/>
    <col min="12573" max="12573" width="9.85546875" bestFit="1" customWidth="1"/>
    <col min="12574" max="12574" width="10" bestFit="1" customWidth="1"/>
    <col min="12575" max="12575" width="9.85546875" bestFit="1" customWidth="1"/>
    <col min="12577" max="12577" width="13.5703125" bestFit="1" customWidth="1"/>
    <col min="12578" max="12578" width="30.7109375" bestFit="1" customWidth="1"/>
    <col min="12579" max="12579" width="29.28515625" bestFit="1" customWidth="1"/>
    <col min="12801" max="12801" width="2.85546875" customWidth="1"/>
    <col min="12802" max="12802" width="17" bestFit="1" customWidth="1"/>
    <col min="12803" max="12803" width="0" hidden="1" customWidth="1"/>
    <col min="12804" max="12804" width="9" customWidth="1"/>
    <col min="12805" max="12805" width="10.7109375" bestFit="1" customWidth="1"/>
    <col min="12806" max="12806" width="12.140625" bestFit="1" customWidth="1"/>
    <col min="12807" max="12807" width="9.85546875" bestFit="1" customWidth="1"/>
    <col min="12808" max="12808" width="10" bestFit="1" customWidth="1"/>
    <col min="12809" max="12809" width="9.85546875" bestFit="1" customWidth="1"/>
    <col min="12810" max="12810" width="11.28515625" bestFit="1" customWidth="1"/>
    <col min="12811" max="12811" width="11.28515625" customWidth="1"/>
    <col min="12812" max="12812" width="0" hidden="1" customWidth="1"/>
    <col min="12813" max="12813" width="10.7109375" customWidth="1"/>
    <col min="12814" max="12814" width="12.140625" bestFit="1" customWidth="1"/>
    <col min="12815" max="12815" width="9.85546875" bestFit="1" customWidth="1"/>
    <col min="12816" max="12816" width="10" bestFit="1" customWidth="1"/>
    <col min="12817" max="12817" width="9.85546875" bestFit="1" customWidth="1"/>
    <col min="12818" max="12818" width="11.28515625" bestFit="1" customWidth="1"/>
    <col min="12819" max="12820" width="9.85546875" bestFit="1" customWidth="1"/>
    <col min="12821" max="12821" width="12.140625" bestFit="1" customWidth="1"/>
    <col min="12822" max="12822" width="9.85546875" bestFit="1" customWidth="1"/>
    <col min="12823" max="12823" width="17" customWidth="1"/>
    <col min="12824" max="12825" width="0" hidden="1" customWidth="1"/>
    <col min="12826" max="12826" width="9.85546875" customWidth="1"/>
    <col min="12827" max="12827" width="9.85546875" bestFit="1" customWidth="1"/>
    <col min="12828" max="12828" width="12.140625" bestFit="1" customWidth="1"/>
    <col min="12829" max="12829" width="9.85546875" bestFit="1" customWidth="1"/>
    <col min="12830" max="12830" width="10" bestFit="1" customWidth="1"/>
    <col min="12831" max="12831" width="9.85546875" bestFit="1" customWidth="1"/>
    <col min="12833" max="12833" width="13.5703125" bestFit="1" customWidth="1"/>
    <col min="12834" max="12834" width="30.7109375" bestFit="1" customWidth="1"/>
    <col min="12835" max="12835" width="29.28515625" bestFit="1" customWidth="1"/>
    <col min="13057" max="13057" width="2.85546875" customWidth="1"/>
    <col min="13058" max="13058" width="17" bestFit="1" customWidth="1"/>
    <col min="13059" max="13059" width="0" hidden="1" customWidth="1"/>
    <col min="13060" max="13060" width="9" customWidth="1"/>
    <col min="13061" max="13061" width="10.7109375" bestFit="1" customWidth="1"/>
    <col min="13062" max="13062" width="12.140625" bestFit="1" customWidth="1"/>
    <col min="13063" max="13063" width="9.85546875" bestFit="1" customWidth="1"/>
    <col min="13064" max="13064" width="10" bestFit="1" customWidth="1"/>
    <col min="13065" max="13065" width="9.85546875" bestFit="1" customWidth="1"/>
    <col min="13066" max="13066" width="11.28515625" bestFit="1" customWidth="1"/>
    <col min="13067" max="13067" width="11.28515625" customWidth="1"/>
    <col min="13068" max="13068" width="0" hidden="1" customWidth="1"/>
    <col min="13069" max="13069" width="10.7109375" customWidth="1"/>
    <col min="13070" max="13070" width="12.140625" bestFit="1" customWidth="1"/>
    <col min="13071" max="13071" width="9.85546875" bestFit="1" customWidth="1"/>
    <col min="13072" max="13072" width="10" bestFit="1" customWidth="1"/>
    <col min="13073" max="13073" width="9.85546875" bestFit="1" customWidth="1"/>
    <col min="13074" max="13074" width="11.28515625" bestFit="1" customWidth="1"/>
    <col min="13075" max="13076" width="9.85546875" bestFit="1" customWidth="1"/>
    <col min="13077" max="13077" width="12.140625" bestFit="1" customWidth="1"/>
    <col min="13078" max="13078" width="9.85546875" bestFit="1" customWidth="1"/>
    <col min="13079" max="13079" width="17" customWidth="1"/>
    <col min="13080" max="13081" width="0" hidden="1" customWidth="1"/>
    <col min="13082" max="13082" width="9.85546875" customWidth="1"/>
    <col min="13083" max="13083" width="9.85546875" bestFit="1" customWidth="1"/>
    <col min="13084" max="13084" width="12.140625" bestFit="1" customWidth="1"/>
    <col min="13085" max="13085" width="9.85546875" bestFit="1" customWidth="1"/>
    <col min="13086" max="13086" width="10" bestFit="1" customWidth="1"/>
    <col min="13087" max="13087" width="9.85546875" bestFit="1" customWidth="1"/>
    <col min="13089" max="13089" width="13.5703125" bestFit="1" customWidth="1"/>
    <col min="13090" max="13090" width="30.7109375" bestFit="1" customWidth="1"/>
    <col min="13091" max="13091" width="29.28515625" bestFit="1" customWidth="1"/>
    <col min="13313" max="13313" width="2.85546875" customWidth="1"/>
    <col min="13314" max="13314" width="17" bestFit="1" customWidth="1"/>
    <col min="13315" max="13315" width="0" hidden="1" customWidth="1"/>
    <col min="13316" max="13316" width="9" customWidth="1"/>
    <col min="13317" max="13317" width="10.7109375" bestFit="1" customWidth="1"/>
    <col min="13318" max="13318" width="12.140625" bestFit="1" customWidth="1"/>
    <col min="13319" max="13319" width="9.85546875" bestFit="1" customWidth="1"/>
    <col min="13320" max="13320" width="10" bestFit="1" customWidth="1"/>
    <col min="13321" max="13321" width="9.85546875" bestFit="1" customWidth="1"/>
    <col min="13322" max="13322" width="11.28515625" bestFit="1" customWidth="1"/>
    <col min="13323" max="13323" width="11.28515625" customWidth="1"/>
    <col min="13324" max="13324" width="0" hidden="1" customWidth="1"/>
    <col min="13325" max="13325" width="10.7109375" customWidth="1"/>
    <col min="13326" max="13326" width="12.140625" bestFit="1" customWidth="1"/>
    <col min="13327" max="13327" width="9.85546875" bestFit="1" customWidth="1"/>
    <col min="13328" max="13328" width="10" bestFit="1" customWidth="1"/>
    <col min="13329" max="13329" width="9.85546875" bestFit="1" customWidth="1"/>
    <col min="13330" max="13330" width="11.28515625" bestFit="1" customWidth="1"/>
    <col min="13331" max="13332" width="9.85546875" bestFit="1" customWidth="1"/>
    <col min="13333" max="13333" width="12.140625" bestFit="1" customWidth="1"/>
    <col min="13334" max="13334" width="9.85546875" bestFit="1" customWidth="1"/>
    <col min="13335" max="13335" width="17" customWidth="1"/>
    <col min="13336" max="13337" width="0" hidden="1" customWidth="1"/>
    <col min="13338" max="13338" width="9.85546875" customWidth="1"/>
    <col min="13339" max="13339" width="9.85546875" bestFit="1" customWidth="1"/>
    <col min="13340" max="13340" width="12.140625" bestFit="1" customWidth="1"/>
    <col min="13341" max="13341" width="9.85546875" bestFit="1" customWidth="1"/>
    <col min="13342" max="13342" width="10" bestFit="1" customWidth="1"/>
    <col min="13343" max="13343" width="9.85546875" bestFit="1" customWidth="1"/>
    <col min="13345" max="13345" width="13.5703125" bestFit="1" customWidth="1"/>
    <col min="13346" max="13346" width="30.7109375" bestFit="1" customWidth="1"/>
    <col min="13347" max="13347" width="29.28515625" bestFit="1" customWidth="1"/>
    <col min="13569" max="13569" width="2.85546875" customWidth="1"/>
    <col min="13570" max="13570" width="17" bestFit="1" customWidth="1"/>
    <col min="13571" max="13571" width="0" hidden="1" customWidth="1"/>
    <col min="13572" max="13572" width="9" customWidth="1"/>
    <col min="13573" max="13573" width="10.7109375" bestFit="1" customWidth="1"/>
    <col min="13574" max="13574" width="12.140625" bestFit="1" customWidth="1"/>
    <col min="13575" max="13575" width="9.85546875" bestFit="1" customWidth="1"/>
    <col min="13576" max="13576" width="10" bestFit="1" customWidth="1"/>
    <col min="13577" max="13577" width="9.85546875" bestFit="1" customWidth="1"/>
    <col min="13578" max="13578" width="11.28515625" bestFit="1" customWidth="1"/>
    <col min="13579" max="13579" width="11.28515625" customWidth="1"/>
    <col min="13580" max="13580" width="0" hidden="1" customWidth="1"/>
    <col min="13581" max="13581" width="10.7109375" customWidth="1"/>
    <col min="13582" max="13582" width="12.140625" bestFit="1" customWidth="1"/>
    <col min="13583" max="13583" width="9.85546875" bestFit="1" customWidth="1"/>
    <col min="13584" max="13584" width="10" bestFit="1" customWidth="1"/>
    <col min="13585" max="13585" width="9.85546875" bestFit="1" customWidth="1"/>
    <col min="13586" max="13586" width="11.28515625" bestFit="1" customWidth="1"/>
    <col min="13587" max="13588" width="9.85546875" bestFit="1" customWidth="1"/>
    <col min="13589" max="13589" width="12.140625" bestFit="1" customWidth="1"/>
    <col min="13590" max="13590" width="9.85546875" bestFit="1" customWidth="1"/>
    <col min="13591" max="13591" width="17" customWidth="1"/>
    <col min="13592" max="13593" width="0" hidden="1" customWidth="1"/>
    <col min="13594" max="13594" width="9.85546875" customWidth="1"/>
    <col min="13595" max="13595" width="9.85546875" bestFit="1" customWidth="1"/>
    <col min="13596" max="13596" width="12.140625" bestFit="1" customWidth="1"/>
    <col min="13597" max="13597" width="9.85546875" bestFit="1" customWidth="1"/>
    <col min="13598" max="13598" width="10" bestFit="1" customWidth="1"/>
    <col min="13599" max="13599" width="9.85546875" bestFit="1" customWidth="1"/>
    <col min="13601" max="13601" width="13.5703125" bestFit="1" customWidth="1"/>
    <col min="13602" max="13602" width="30.7109375" bestFit="1" customWidth="1"/>
    <col min="13603" max="13603" width="29.28515625" bestFit="1" customWidth="1"/>
    <col min="13825" max="13825" width="2.85546875" customWidth="1"/>
    <col min="13826" max="13826" width="17" bestFit="1" customWidth="1"/>
    <col min="13827" max="13827" width="0" hidden="1" customWidth="1"/>
    <col min="13828" max="13828" width="9" customWidth="1"/>
    <col min="13829" max="13829" width="10.7109375" bestFit="1" customWidth="1"/>
    <col min="13830" max="13830" width="12.140625" bestFit="1" customWidth="1"/>
    <col min="13831" max="13831" width="9.85546875" bestFit="1" customWidth="1"/>
    <col min="13832" max="13832" width="10" bestFit="1" customWidth="1"/>
    <col min="13833" max="13833" width="9.85546875" bestFit="1" customWidth="1"/>
    <col min="13834" max="13834" width="11.28515625" bestFit="1" customWidth="1"/>
    <col min="13835" max="13835" width="11.28515625" customWidth="1"/>
    <col min="13836" max="13836" width="0" hidden="1" customWidth="1"/>
    <col min="13837" max="13837" width="10.7109375" customWidth="1"/>
    <col min="13838" max="13838" width="12.140625" bestFit="1" customWidth="1"/>
    <col min="13839" max="13839" width="9.85546875" bestFit="1" customWidth="1"/>
    <col min="13840" max="13840" width="10" bestFit="1" customWidth="1"/>
    <col min="13841" max="13841" width="9.85546875" bestFit="1" customWidth="1"/>
    <col min="13842" max="13842" width="11.28515625" bestFit="1" customWidth="1"/>
    <col min="13843" max="13844" width="9.85546875" bestFit="1" customWidth="1"/>
    <col min="13845" max="13845" width="12.140625" bestFit="1" customWidth="1"/>
    <col min="13846" max="13846" width="9.85546875" bestFit="1" customWidth="1"/>
    <col min="13847" max="13847" width="17" customWidth="1"/>
    <col min="13848" max="13849" width="0" hidden="1" customWidth="1"/>
    <col min="13850" max="13850" width="9.85546875" customWidth="1"/>
    <col min="13851" max="13851" width="9.85546875" bestFit="1" customWidth="1"/>
    <col min="13852" max="13852" width="12.140625" bestFit="1" customWidth="1"/>
    <col min="13853" max="13853" width="9.85546875" bestFit="1" customWidth="1"/>
    <col min="13854" max="13854" width="10" bestFit="1" customWidth="1"/>
    <col min="13855" max="13855" width="9.85546875" bestFit="1" customWidth="1"/>
    <col min="13857" max="13857" width="13.5703125" bestFit="1" customWidth="1"/>
    <col min="13858" max="13858" width="30.7109375" bestFit="1" customWidth="1"/>
    <col min="13859" max="13859" width="29.28515625" bestFit="1" customWidth="1"/>
    <col min="14081" max="14081" width="2.85546875" customWidth="1"/>
    <col min="14082" max="14082" width="17" bestFit="1" customWidth="1"/>
    <col min="14083" max="14083" width="0" hidden="1" customWidth="1"/>
    <col min="14084" max="14084" width="9" customWidth="1"/>
    <col min="14085" max="14085" width="10.7109375" bestFit="1" customWidth="1"/>
    <col min="14086" max="14086" width="12.140625" bestFit="1" customWidth="1"/>
    <col min="14087" max="14087" width="9.85546875" bestFit="1" customWidth="1"/>
    <col min="14088" max="14088" width="10" bestFit="1" customWidth="1"/>
    <col min="14089" max="14089" width="9.85546875" bestFit="1" customWidth="1"/>
    <col min="14090" max="14090" width="11.28515625" bestFit="1" customWidth="1"/>
    <col min="14091" max="14091" width="11.28515625" customWidth="1"/>
    <col min="14092" max="14092" width="0" hidden="1" customWidth="1"/>
    <col min="14093" max="14093" width="10.7109375" customWidth="1"/>
    <col min="14094" max="14094" width="12.140625" bestFit="1" customWidth="1"/>
    <col min="14095" max="14095" width="9.85546875" bestFit="1" customWidth="1"/>
    <col min="14096" max="14096" width="10" bestFit="1" customWidth="1"/>
    <col min="14097" max="14097" width="9.85546875" bestFit="1" customWidth="1"/>
    <col min="14098" max="14098" width="11.28515625" bestFit="1" customWidth="1"/>
    <col min="14099" max="14100" width="9.85546875" bestFit="1" customWidth="1"/>
    <col min="14101" max="14101" width="12.140625" bestFit="1" customWidth="1"/>
    <col min="14102" max="14102" width="9.85546875" bestFit="1" customWidth="1"/>
    <col min="14103" max="14103" width="17" customWidth="1"/>
    <col min="14104" max="14105" width="0" hidden="1" customWidth="1"/>
    <col min="14106" max="14106" width="9.85546875" customWidth="1"/>
    <col min="14107" max="14107" width="9.85546875" bestFit="1" customWidth="1"/>
    <col min="14108" max="14108" width="12.140625" bestFit="1" customWidth="1"/>
    <col min="14109" max="14109" width="9.85546875" bestFit="1" customWidth="1"/>
    <col min="14110" max="14110" width="10" bestFit="1" customWidth="1"/>
    <col min="14111" max="14111" width="9.85546875" bestFit="1" customWidth="1"/>
    <col min="14113" max="14113" width="13.5703125" bestFit="1" customWidth="1"/>
    <col min="14114" max="14114" width="30.7109375" bestFit="1" customWidth="1"/>
    <col min="14115" max="14115" width="29.28515625" bestFit="1" customWidth="1"/>
    <col min="14337" max="14337" width="2.85546875" customWidth="1"/>
    <col min="14338" max="14338" width="17" bestFit="1" customWidth="1"/>
    <col min="14339" max="14339" width="0" hidden="1" customWidth="1"/>
    <col min="14340" max="14340" width="9" customWidth="1"/>
    <col min="14341" max="14341" width="10.7109375" bestFit="1" customWidth="1"/>
    <col min="14342" max="14342" width="12.140625" bestFit="1" customWidth="1"/>
    <col min="14343" max="14343" width="9.85546875" bestFit="1" customWidth="1"/>
    <col min="14344" max="14344" width="10" bestFit="1" customWidth="1"/>
    <col min="14345" max="14345" width="9.85546875" bestFit="1" customWidth="1"/>
    <col min="14346" max="14346" width="11.28515625" bestFit="1" customWidth="1"/>
    <col min="14347" max="14347" width="11.28515625" customWidth="1"/>
    <col min="14348" max="14348" width="0" hidden="1" customWidth="1"/>
    <col min="14349" max="14349" width="10.7109375" customWidth="1"/>
    <col min="14350" max="14350" width="12.140625" bestFit="1" customWidth="1"/>
    <col min="14351" max="14351" width="9.85546875" bestFit="1" customWidth="1"/>
    <col min="14352" max="14352" width="10" bestFit="1" customWidth="1"/>
    <col min="14353" max="14353" width="9.85546875" bestFit="1" customWidth="1"/>
    <col min="14354" max="14354" width="11.28515625" bestFit="1" customWidth="1"/>
    <col min="14355" max="14356" width="9.85546875" bestFit="1" customWidth="1"/>
    <col min="14357" max="14357" width="12.140625" bestFit="1" customWidth="1"/>
    <col min="14358" max="14358" width="9.85546875" bestFit="1" customWidth="1"/>
    <col min="14359" max="14359" width="17" customWidth="1"/>
    <col min="14360" max="14361" width="0" hidden="1" customWidth="1"/>
    <col min="14362" max="14362" width="9.85546875" customWidth="1"/>
    <col min="14363" max="14363" width="9.85546875" bestFit="1" customWidth="1"/>
    <col min="14364" max="14364" width="12.140625" bestFit="1" customWidth="1"/>
    <col min="14365" max="14365" width="9.85546875" bestFit="1" customWidth="1"/>
    <col min="14366" max="14366" width="10" bestFit="1" customWidth="1"/>
    <col min="14367" max="14367" width="9.85546875" bestFit="1" customWidth="1"/>
    <col min="14369" max="14369" width="13.5703125" bestFit="1" customWidth="1"/>
    <col min="14370" max="14370" width="30.7109375" bestFit="1" customWidth="1"/>
    <col min="14371" max="14371" width="29.28515625" bestFit="1" customWidth="1"/>
    <col min="14593" max="14593" width="2.85546875" customWidth="1"/>
    <col min="14594" max="14594" width="17" bestFit="1" customWidth="1"/>
    <col min="14595" max="14595" width="0" hidden="1" customWidth="1"/>
    <col min="14596" max="14596" width="9" customWidth="1"/>
    <col min="14597" max="14597" width="10.7109375" bestFit="1" customWidth="1"/>
    <col min="14598" max="14598" width="12.140625" bestFit="1" customWidth="1"/>
    <col min="14599" max="14599" width="9.85546875" bestFit="1" customWidth="1"/>
    <col min="14600" max="14600" width="10" bestFit="1" customWidth="1"/>
    <col min="14601" max="14601" width="9.85546875" bestFit="1" customWidth="1"/>
    <col min="14602" max="14602" width="11.28515625" bestFit="1" customWidth="1"/>
    <col min="14603" max="14603" width="11.28515625" customWidth="1"/>
    <col min="14604" max="14604" width="0" hidden="1" customWidth="1"/>
    <col min="14605" max="14605" width="10.7109375" customWidth="1"/>
    <col min="14606" max="14606" width="12.140625" bestFit="1" customWidth="1"/>
    <col min="14607" max="14607" width="9.85546875" bestFit="1" customWidth="1"/>
    <col min="14608" max="14608" width="10" bestFit="1" customWidth="1"/>
    <col min="14609" max="14609" width="9.85546875" bestFit="1" customWidth="1"/>
    <col min="14610" max="14610" width="11.28515625" bestFit="1" customWidth="1"/>
    <col min="14611" max="14612" width="9.85546875" bestFit="1" customWidth="1"/>
    <col min="14613" max="14613" width="12.140625" bestFit="1" customWidth="1"/>
    <col min="14614" max="14614" width="9.85546875" bestFit="1" customWidth="1"/>
    <col min="14615" max="14615" width="17" customWidth="1"/>
    <col min="14616" max="14617" width="0" hidden="1" customWidth="1"/>
    <col min="14618" max="14618" width="9.85546875" customWidth="1"/>
    <col min="14619" max="14619" width="9.85546875" bestFit="1" customWidth="1"/>
    <col min="14620" max="14620" width="12.140625" bestFit="1" customWidth="1"/>
    <col min="14621" max="14621" width="9.85546875" bestFit="1" customWidth="1"/>
    <col min="14622" max="14622" width="10" bestFit="1" customWidth="1"/>
    <col min="14623" max="14623" width="9.85546875" bestFit="1" customWidth="1"/>
    <col min="14625" max="14625" width="13.5703125" bestFit="1" customWidth="1"/>
    <col min="14626" max="14626" width="30.7109375" bestFit="1" customWidth="1"/>
    <col min="14627" max="14627" width="29.28515625" bestFit="1" customWidth="1"/>
    <col min="14849" max="14849" width="2.85546875" customWidth="1"/>
    <col min="14850" max="14850" width="17" bestFit="1" customWidth="1"/>
    <col min="14851" max="14851" width="0" hidden="1" customWidth="1"/>
    <col min="14852" max="14852" width="9" customWidth="1"/>
    <col min="14853" max="14853" width="10.7109375" bestFit="1" customWidth="1"/>
    <col min="14854" max="14854" width="12.140625" bestFit="1" customWidth="1"/>
    <col min="14855" max="14855" width="9.85546875" bestFit="1" customWidth="1"/>
    <col min="14856" max="14856" width="10" bestFit="1" customWidth="1"/>
    <col min="14857" max="14857" width="9.85546875" bestFit="1" customWidth="1"/>
    <col min="14858" max="14858" width="11.28515625" bestFit="1" customWidth="1"/>
    <col min="14859" max="14859" width="11.28515625" customWidth="1"/>
    <col min="14860" max="14860" width="0" hidden="1" customWidth="1"/>
    <col min="14861" max="14861" width="10.7109375" customWidth="1"/>
    <col min="14862" max="14862" width="12.140625" bestFit="1" customWidth="1"/>
    <col min="14863" max="14863" width="9.85546875" bestFit="1" customWidth="1"/>
    <col min="14864" max="14864" width="10" bestFit="1" customWidth="1"/>
    <col min="14865" max="14865" width="9.85546875" bestFit="1" customWidth="1"/>
    <col min="14866" max="14866" width="11.28515625" bestFit="1" customWidth="1"/>
    <col min="14867" max="14868" width="9.85546875" bestFit="1" customWidth="1"/>
    <col min="14869" max="14869" width="12.140625" bestFit="1" customWidth="1"/>
    <col min="14870" max="14870" width="9.85546875" bestFit="1" customWidth="1"/>
    <col min="14871" max="14871" width="17" customWidth="1"/>
    <col min="14872" max="14873" width="0" hidden="1" customWidth="1"/>
    <col min="14874" max="14874" width="9.85546875" customWidth="1"/>
    <col min="14875" max="14875" width="9.85546875" bestFit="1" customWidth="1"/>
    <col min="14876" max="14876" width="12.140625" bestFit="1" customWidth="1"/>
    <col min="14877" max="14877" width="9.85546875" bestFit="1" customWidth="1"/>
    <col min="14878" max="14878" width="10" bestFit="1" customWidth="1"/>
    <col min="14879" max="14879" width="9.85546875" bestFit="1" customWidth="1"/>
    <col min="14881" max="14881" width="13.5703125" bestFit="1" customWidth="1"/>
    <col min="14882" max="14882" width="30.7109375" bestFit="1" customWidth="1"/>
    <col min="14883" max="14883" width="29.28515625" bestFit="1" customWidth="1"/>
    <col min="15105" max="15105" width="2.85546875" customWidth="1"/>
    <col min="15106" max="15106" width="17" bestFit="1" customWidth="1"/>
    <col min="15107" max="15107" width="0" hidden="1" customWidth="1"/>
    <col min="15108" max="15108" width="9" customWidth="1"/>
    <col min="15109" max="15109" width="10.7109375" bestFit="1" customWidth="1"/>
    <col min="15110" max="15110" width="12.140625" bestFit="1" customWidth="1"/>
    <col min="15111" max="15111" width="9.85546875" bestFit="1" customWidth="1"/>
    <col min="15112" max="15112" width="10" bestFit="1" customWidth="1"/>
    <col min="15113" max="15113" width="9.85546875" bestFit="1" customWidth="1"/>
    <col min="15114" max="15114" width="11.28515625" bestFit="1" customWidth="1"/>
    <col min="15115" max="15115" width="11.28515625" customWidth="1"/>
    <col min="15116" max="15116" width="0" hidden="1" customWidth="1"/>
    <col min="15117" max="15117" width="10.7109375" customWidth="1"/>
    <col min="15118" max="15118" width="12.140625" bestFit="1" customWidth="1"/>
    <col min="15119" max="15119" width="9.85546875" bestFit="1" customWidth="1"/>
    <col min="15120" max="15120" width="10" bestFit="1" customWidth="1"/>
    <col min="15121" max="15121" width="9.85546875" bestFit="1" customWidth="1"/>
    <col min="15122" max="15122" width="11.28515625" bestFit="1" customWidth="1"/>
    <col min="15123" max="15124" width="9.85546875" bestFit="1" customWidth="1"/>
    <col min="15125" max="15125" width="12.140625" bestFit="1" customWidth="1"/>
    <col min="15126" max="15126" width="9.85546875" bestFit="1" customWidth="1"/>
    <col min="15127" max="15127" width="17" customWidth="1"/>
    <col min="15128" max="15129" width="0" hidden="1" customWidth="1"/>
    <col min="15130" max="15130" width="9.85546875" customWidth="1"/>
    <col min="15131" max="15131" width="9.85546875" bestFit="1" customWidth="1"/>
    <col min="15132" max="15132" width="12.140625" bestFit="1" customWidth="1"/>
    <col min="15133" max="15133" width="9.85546875" bestFit="1" customWidth="1"/>
    <col min="15134" max="15134" width="10" bestFit="1" customWidth="1"/>
    <col min="15135" max="15135" width="9.85546875" bestFit="1" customWidth="1"/>
    <col min="15137" max="15137" width="13.5703125" bestFit="1" customWidth="1"/>
    <col min="15138" max="15138" width="30.7109375" bestFit="1" customWidth="1"/>
    <col min="15139" max="15139" width="29.28515625" bestFit="1" customWidth="1"/>
    <col min="15361" max="15361" width="2.85546875" customWidth="1"/>
    <col min="15362" max="15362" width="17" bestFit="1" customWidth="1"/>
    <col min="15363" max="15363" width="0" hidden="1" customWidth="1"/>
    <col min="15364" max="15364" width="9" customWidth="1"/>
    <col min="15365" max="15365" width="10.7109375" bestFit="1" customWidth="1"/>
    <col min="15366" max="15366" width="12.140625" bestFit="1" customWidth="1"/>
    <col min="15367" max="15367" width="9.85546875" bestFit="1" customWidth="1"/>
    <col min="15368" max="15368" width="10" bestFit="1" customWidth="1"/>
    <col min="15369" max="15369" width="9.85546875" bestFit="1" customWidth="1"/>
    <col min="15370" max="15370" width="11.28515625" bestFit="1" customWidth="1"/>
    <col min="15371" max="15371" width="11.28515625" customWidth="1"/>
    <col min="15372" max="15372" width="0" hidden="1" customWidth="1"/>
    <col min="15373" max="15373" width="10.7109375" customWidth="1"/>
    <col min="15374" max="15374" width="12.140625" bestFit="1" customWidth="1"/>
    <col min="15375" max="15375" width="9.85546875" bestFit="1" customWidth="1"/>
    <col min="15376" max="15376" width="10" bestFit="1" customWidth="1"/>
    <col min="15377" max="15377" width="9.85546875" bestFit="1" customWidth="1"/>
    <col min="15378" max="15378" width="11.28515625" bestFit="1" customWidth="1"/>
    <col min="15379" max="15380" width="9.85546875" bestFit="1" customWidth="1"/>
    <col min="15381" max="15381" width="12.140625" bestFit="1" customWidth="1"/>
    <col min="15382" max="15382" width="9.85546875" bestFit="1" customWidth="1"/>
    <col min="15383" max="15383" width="17" customWidth="1"/>
    <col min="15384" max="15385" width="0" hidden="1" customWidth="1"/>
    <col min="15386" max="15386" width="9.85546875" customWidth="1"/>
    <col min="15387" max="15387" width="9.85546875" bestFit="1" customWidth="1"/>
    <col min="15388" max="15388" width="12.140625" bestFit="1" customWidth="1"/>
    <col min="15389" max="15389" width="9.85546875" bestFit="1" customWidth="1"/>
    <col min="15390" max="15390" width="10" bestFit="1" customWidth="1"/>
    <col min="15391" max="15391" width="9.85546875" bestFit="1" customWidth="1"/>
    <col min="15393" max="15393" width="13.5703125" bestFit="1" customWidth="1"/>
    <col min="15394" max="15394" width="30.7109375" bestFit="1" customWidth="1"/>
    <col min="15395" max="15395" width="29.28515625" bestFit="1" customWidth="1"/>
    <col min="15617" max="15617" width="2.85546875" customWidth="1"/>
    <col min="15618" max="15618" width="17" bestFit="1" customWidth="1"/>
    <col min="15619" max="15619" width="0" hidden="1" customWidth="1"/>
    <col min="15620" max="15620" width="9" customWidth="1"/>
    <col min="15621" max="15621" width="10.7109375" bestFit="1" customWidth="1"/>
    <col min="15622" max="15622" width="12.140625" bestFit="1" customWidth="1"/>
    <col min="15623" max="15623" width="9.85546875" bestFit="1" customWidth="1"/>
    <col min="15624" max="15624" width="10" bestFit="1" customWidth="1"/>
    <col min="15625" max="15625" width="9.85546875" bestFit="1" customWidth="1"/>
    <col min="15626" max="15626" width="11.28515625" bestFit="1" customWidth="1"/>
    <col min="15627" max="15627" width="11.28515625" customWidth="1"/>
    <col min="15628" max="15628" width="0" hidden="1" customWidth="1"/>
    <col min="15629" max="15629" width="10.7109375" customWidth="1"/>
    <col min="15630" max="15630" width="12.140625" bestFit="1" customWidth="1"/>
    <col min="15631" max="15631" width="9.85546875" bestFit="1" customWidth="1"/>
    <col min="15632" max="15632" width="10" bestFit="1" customWidth="1"/>
    <col min="15633" max="15633" width="9.85546875" bestFit="1" customWidth="1"/>
    <col min="15634" max="15634" width="11.28515625" bestFit="1" customWidth="1"/>
    <col min="15635" max="15636" width="9.85546875" bestFit="1" customWidth="1"/>
    <col min="15637" max="15637" width="12.140625" bestFit="1" customWidth="1"/>
    <col min="15638" max="15638" width="9.85546875" bestFit="1" customWidth="1"/>
    <col min="15639" max="15639" width="17" customWidth="1"/>
    <col min="15640" max="15641" width="0" hidden="1" customWidth="1"/>
    <col min="15642" max="15642" width="9.85546875" customWidth="1"/>
    <col min="15643" max="15643" width="9.85546875" bestFit="1" customWidth="1"/>
    <col min="15644" max="15644" width="12.140625" bestFit="1" customWidth="1"/>
    <col min="15645" max="15645" width="9.85546875" bestFit="1" customWidth="1"/>
    <col min="15646" max="15646" width="10" bestFit="1" customWidth="1"/>
    <col min="15647" max="15647" width="9.85546875" bestFit="1" customWidth="1"/>
    <col min="15649" max="15649" width="13.5703125" bestFit="1" customWidth="1"/>
    <col min="15650" max="15650" width="30.7109375" bestFit="1" customWidth="1"/>
    <col min="15651" max="15651" width="29.28515625" bestFit="1" customWidth="1"/>
    <col min="15873" max="15873" width="2.85546875" customWidth="1"/>
    <col min="15874" max="15874" width="17" bestFit="1" customWidth="1"/>
    <col min="15875" max="15875" width="0" hidden="1" customWidth="1"/>
    <col min="15876" max="15876" width="9" customWidth="1"/>
    <col min="15877" max="15877" width="10.7109375" bestFit="1" customWidth="1"/>
    <col min="15878" max="15878" width="12.140625" bestFit="1" customWidth="1"/>
    <col min="15879" max="15879" width="9.85546875" bestFit="1" customWidth="1"/>
    <col min="15880" max="15880" width="10" bestFit="1" customWidth="1"/>
    <col min="15881" max="15881" width="9.85546875" bestFit="1" customWidth="1"/>
    <col min="15882" max="15882" width="11.28515625" bestFit="1" customWidth="1"/>
    <col min="15883" max="15883" width="11.28515625" customWidth="1"/>
    <col min="15884" max="15884" width="0" hidden="1" customWidth="1"/>
    <col min="15885" max="15885" width="10.7109375" customWidth="1"/>
    <col min="15886" max="15886" width="12.140625" bestFit="1" customWidth="1"/>
    <col min="15887" max="15887" width="9.85546875" bestFit="1" customWidth="1"/>
    <col min="15888" max="15888" width="10" bestFit="1" customWidth="1"/>
    <col min="15889" max="15889" width="9.85546875" bestFit="1" customWidth="1"/>
    <col min="15890" max="15890" width="11.28515625" bestFit="1" customWidth="1"/>
    <col min="15891" max="15892" width="9.85546875" bestFit="1" customWidth="1"/>
    <col min="15893" max="15893" width="12.140625" bestFit="1" customWidth="1"/>
    <col min="15894" max="15894" width="9.85546875" bestFit="1" customWidth="1"/>
    <col min="15895" max="15895" width="17" customWidth="1"/>
    <col min="15896" max="15897" width="0" hidden="1" customWidth="1"/>
    <col min="15898" max="15898" width="9.85546875" customWidth="1"/>
    <col min="15899" max="15899" width="9.85546875" bestFit="1" customWidth="1"/>
    <col min="15900" max="15900" width="12.140625" bestFit="1" customWidth="1"/>
    <col min="15901" max="15901" width="9.85546875" bestFit="1" customWidth="1"/>
    <col min="15902" max="15902" width="10" bestFit="1" customWidth="1"/>
    <col min="15903" max="15903" width="9.85546875" bestFit="1" customWidth="1"/>
    <col min="15905" max="15905" width="13.5703125" bestFit="1" customWidth="1"/>
    <col min="15906" max="15906" width="30.7109375" bestFit="1" customWidth="1"/>
    <col min="15907" max="15907" width="29.28515625" bestFit="1" customWidth="1"/>
    <col min="16129" max="16129" width="2.85546875" customWidth="1"/>
    <col min="16130" max="16130" width="17" bestFit="1" customWidth="1"/>
    <col min="16131" max="16131" width="0" hidden="1" customWidth="1"/>
    <col min="16132" max="16132" width="9" customWidth="1"/>
    <col min="16133" max="16133" width="10.7109375" bestFit="1" customWidth="1"/>
    <col min="16134" max="16134" width="12.140625" bestFit="1" customWidth="1"/>
    <col min="16135" max="16135" width="9.85546875" bestFit="1" customWidth="1"/>
    <col min="16136" max="16136" width="10" bestFit="1" customWidth="1"/>
    <col min="16137" max="16137" width="9.85546875" bestFit="1" customWidth="1"/>
    <col min="16138" max="16138" width="11.28515625" bestFit="1" customWidth="1"/>
    <col min="16139" max="16139" width="11.28515625" customWidth="1"/>
    <col min="16140" max="16140" width="0" hidden="1" customWidth="1"/>
    <col min="16141" max="16141" width="10.7109375" customWidth="1"/>
    <col min="16142" max="16142" width="12.140625" bestFit="1" customWidth="1"/>
    <col min="16143" max="16143" width="9.85546875" bestFit="1" customWidth="1"/>
    <col min="16144" max="16144" width="10" bestFit="1" customWidth="1"/>
    <col min="16145" max="16145" width="9.85546875" bestFit="1" customWidth="1"/>
    <col min="16146" max="16146" width="11.28515625" bestFit="1" customWidth="1"/>
    <col min="16147" max="16148" width="9.85546875" bestFit="1" customWidth="1"/>
    <col min="16149" max="16149" width="12.140625" bestFit="1" customWidth="1"/>
    <col min="16150" max="16150" width="9.85546875" bestFit="1" customWidth="1"/>
    <col min="16151" max="16151" width="17" customWidth="1"/>
    <col min="16152" max="16153" width="0" hidden="1" customWidth="1"/>
    <col min="16154" max="16154" width="9.85546875" customWidth="1"/>
    <col min="16155" max="16155" width="9.85546875" bestFit="1" customWidth="1"/>
    <col min="16156" max="16156" width="12.140625" bestFit="1" customWidth="1"/>
    <col min="16157" max="16157" width="9.85546875" bestFit="1" customWidth="1"/>
    <col min="16158" max="16158" width="10" bestFit="1" customWidth="1"/>
    <col min="16159" max="16159" width="9.85546875" bestFit="1" customWidth="1"/>
    <col min="16161" max="16161" width="13.5703125" bestFit="1" customWidth="1"/>
    <col min="16162" max="16162" width="30.7109375" bestFit="1" customWidth="1"/>
    <col min="16163" max="16163" width="29.28515625" bestFit="1" customWidth="1"/>
  </cols>
  <sheetData>
    <row r="1" spans="2:35" ht="15.75" thickBot="1" x14ac:dyDescent="0.3"/>
    <row r="2" spans="2:35" ht="10.9" customHeight="1" x14ac:dyDescent="0.25">
      <c r="B2" s="120" t="s">
        <v>11</v>
      </c>
      <c r="C2" s="9"/>
      <c r="D2" s="122">
        <v>2018</v>
      </c>
      <c r="E2" s="123"/>
      <c r="F2" s="10"/>
      <c r="G2" s="10"/>
      <c r="H2" s="10"/>
      <c r="I2" s="10"/>
      <c r="J2" s="10"/>
      <c r="K2" s="11"/>
      <c r="L2" s="12"/>
      <c r="M2" s="10"/>
      <c r="N2" s="10"/>
      <c r="O2" s="10"/>
      <c r="P2" s="10"/>
      <c r="Q2" s="10"/>
      <c r="R2" s="10"/>
      <c r="S2" s="10"/>
      <c r="T2" s="10"/>
      <c r="U2" s="10"/>
    </row>
    <row r="3" spans="2:35" ht="10.9" customHeight="1" thickBot="1" x14ac:dyDescent="0.3">
      <c r="B3" s="121"/>
      <c r="C3" s="13"/>
      <c r="D3" s="124"/>
      <c r="E3" s="125"/>
      <c r="F3" s="14"/>
      <c r="G3" s="14"/>
      <c r="H3" s="14"/>
      <c r="I3" s="14"/>
      <c r="J3" s="14"/>
      <c r="K3" s="14"/>
      <c r="L3" s="15"/>
      <c r="M3" s="14"/>
      <c r="N3" s="14"/>
      <c r="O3" s="14"/>
      <c r="P3" s="14"/>
      <c r="Q3" s="14"/>
      <c r="R3" s="14"/>
      <c r="S3" s="14"/>
      <c r="T3" s="14"/>
      <c r="U3" s="14"/>
      <c r="V3" s="16"/>
      <c r="X3" s="16"/>
      <c r="Y3" s="16"/>
      <c r="Z3" s="16"/>
      <c r="AA3" s="16"/>
      <c r="AB3" s="16"/>
      <c r="AC3" s="16"/>
      <c r="AD3" s="16"/>
      <c r="AE3" s="16"/>
    </row>
    <row r="4" spans="2:35" ht="16.5" thickBot="1" x14ac:dyDescent="0.3">
      <c r="B4" s="10"/>
      <c r="C4" s="17"/>
      <c r="D4" s="10"/>
      <c r="E4" s="10"/>
      <c r="F4" s="10"/>
      <c r="G4" s="10"/>
      <c r="H4" s="10"/>
      <c r="I4" s="10"/>
      <c r="J4" s="10"/>
      <c r="K4" s="10"/>
      <c r="L4" s="12"/>
      <c r="M4" s="10"/>
      <c r="N4" s="10"/>
      <c r="O4" s="10"/>
      <c r="P4" s="10"/>
      <c r="Q4" s="10"/>
      <c r="R4" s="10"/>
      <c r="S4" s="18"/>
      <c r="T4" s="18"/>
      <c r="U4" s="18"/>
      <c r="V4" s="19"/>
      <c r="W4" s="20" t="s">
        <v>12</v>
      </c>
      <c r="X4" s="21"/>
      <c r="Y4" s="21"/>
      <c r="Z4" s="126"/>
      <c r="AA4" s="127"/>
      <c r="AB4" s="20" t="s">
        <v>13</v>
      </c>
      <c r="AC4" s="126" t="s">
        <v>14</v>
      </c>
      <c r="AD4" s="127"/>
      <c r="AE4" s="20" t="s">
        <v>15</v>
      </c>
      <c r="AF4" t="s">
        <v>16</v>
      </c>
      <c r="AI4" s="8"/>
    </row>
    <row r="5" spans="2:35" ht="16.5" thickBot="1" x14ac:dyDescent="0.3">
      <c r="B5" s="11"/>
      <c r="C5" s="11">
        <f>DATE($D$2,C6,1)</f>
        <v>43101</v>
      </c>
      <c r="D5" s="128" t="s">
        <v>17</v>
      </c>
      <c r="E5" s="129"/>
      <c r="F5" s="129"/>
      <c r="G5" s="129"/>
      <c r="H5" s="129"/>
      <c r="I5" s="129"/>
      <c r="J5" s="130"/>
      <c r="K5" s="22"/>
      <c r="L5" s="23">
        <f>DATE($D$2,L6,1)</f>
        <v>43132</v>
      </c>
      <c r="M5" s="131" t="s">
        <v>18</v>
      </c>
      <c r="N5" s="132"/>
      <c r="O5" s="132"/>
      <c r="P5" s="132"/>
      <c r="Q5" s="132"/>
      <c r="R5" s="132"/>
      <c r="S5" s="133"/>
      <c r="T5" s="10"/>
      <c r="U5" s="10"/>
      <c r="W5" s="20" t="s">
        <v>19</v>
      </c>
      <c r="X5" s="24" t="s">
        <v>20</v>
      </c>
      <c r="Y5" s="25" t="s">
        <v>21</v>
      </c>
      <c r="Z5" s="26" t="s">
        <v>22</v>
      </c>
      <c r="AA5" s="134">
        <v>2018</v>
      </c>
      <c r="AB5" s="134"/>
      <c r="AC5" s="134"/>
      <c r="AD5" s="135"/>
      <c r="AE5" s="20" t="s">
        <v>23</v>
      </c>
      <c r="AF5">
        <v>3</v>
      </c>
      <c r="AI5" s="8"/>
    </row>
    <row r="6" spans="2:35" ht="16.5" thickBot="1" x14ac:dyDescent="0.3">
      <c r="B6" s="10"/>
      <c r="C6" s="27">
        <v>1</v>
      </c>
      <c r="D6" s="28" t="s">
        <v>24</v>
      </c>
      <c r="E6" s="29" t="s">
        <v>25</v>
      </c>
      <c r="F6" s="29" t="s">
        <v>26</v>
      </c>
      <c r="G6" s="29" t="s">
        <v>27</v>
      </c>
      <c r="H6" s="29" t="s">
        <v>28</v>
      </c>
      <c r="I6" s="29" t="s">
        <v>29</v>
      </c>
      <c r="J6" s="30" t="s">
        <v>30</v>
      </c>
      <c r="K6" s="22"/>
      <c r="L6" s="12">
        <v>2</v>
      </c>
      <c r="M6" s="31" t="s">
        <v>24</v>
      </c>
      <c r="N6" s="32" t="s">
        <v>25</v>
      </c>
      <c r="O6" s="32" t="s">
        <v>26</v>
      </c>
      <c r="P6" s="32" t="s">
        <v>27</v>
      </c>
      <c r="Q6" s="32" t="s">
        <v>28</v>
      </c>
      <c r="R6" s="32" t="s">
        <v>29</v>
      </c>
      <c r="S6" s="33" t="s">
        <v>30</v>
      </c>
      <c r="T6" s="10"/>
      <c r="U6" s="10"/>
      <c r="W6" s="34">
        <f>DATE($D$2,Y6,X6)</f>
        <v>43101</v>
      </c>
      <c r="X6" s="35">
        <v>1</v>
      </c>
      <c r="Y6" s="36">
        <v>1</v>
      </c>
      <c r="Z6" s="115" t="s">
        <v>31</v>
      </c>
      <c r="AA6" s="115"/>
      <c r="AB6" s="115"/>
      <c r="AC6" s="115"/>
      <c r="AD6" s="116"/>
      <c r="AE6" s="20" t="s">
        <v>32</v>
      </c>
      <c r="AF6">
        <v>1</v>
      </c>
      <c r="AI6" s="8"/>
    </row>
    <row r="7" spans="2:35" ht="16.5" thickBot="1" x14ac:dyDescent="0.3">
      <c r="B7" s="10"/>
      <c r="C7" s="27"/>
      <c r="D7" s="37">
        <f>$C$5+1-WEEKDAY($C$5,2)</f>
        <v>43101</v>
      </c>
      <c r="E7" s="38">
        <f t="shared" ref="E7:J12" si="0">D7+1</f>
        <v>43102</v>
      </c>
      <c r="F7" s="38">
        <f t="shared" si="0"/>
        <v>43103</v>
      </c>
      <c r="G7" s="38">
        <f t="shared" si="0"/>
        <v>43104</v>
      </c>
      <c r="H7" s="38">
        <f t="shared" si="0"/>
        <v>43105</v>
      </c>
      <c r="I7" s="38">
        <f t="shared" si="0"/>
        <v>43106</v>
      </c>
      <c r="J7" s="39">
        <f t="shared" si="0"/>
        <v>43107</v>
      </c>
      <c r="K7" s="40"/>
      <c r="L7" s="12"/>
      <c r="M7" s="37">
        <f>$L$5+1-WEEKDAY($L$5,2)</f>
        <v>43129</v>
      </c>
      <c r="N7" s="38">
        <f t="shared" ref="N7:S12" si="1">M7+1</f>
        <v>43130</v>
      </c>
      <c r="O7" s="38">
        <f t="shared" si="1"/>
        <v>43131</v>
      </c>
      <c r="P7" s="38">
        <f t="shared" si="1"/>
        <v>43132</v>
      </c>
      <c r="Q7" s="38">
        <f t="shared" si="1"/>
        <v>43133</v>
      </c>
      <c r="R7" s="38">
        <f t="shared" si="1"/>
        <v>43134</v>
      </c>
      <c r="S7" s="39">
        <f t="shared" si="1"/>
        <v>43135</v>
      </c>
      <c r="T7" s="10"/>
      <c r="U7" s="10"/>
      <c r="W7" s="41">
        <f>KDIA(DATE($D$2,Y7,X7))</f>
        <v>43108</v>
      </c>
      <c r="X7" s="42">
        <v>6</v>
      </c>
      <c r="Y7" s="43">
        <v>1</v>
      </c>
      <c r="Z7" s="113" t="s">
        <v>33</v>
      </c>
      <c r="AA7" s="113"/>
      <c r="AB7" s="113"/>
      <c r="AC7" s="113"/>
      <c r="AD7" s="114"/>
      <c r="AE7" s="20" t="s">
        <v>34</v>
      </c>
      <c r="AI7" s="8"/>
    </row>
    <row r="8" spans="2:35" ht="16.5" thickBot="1" x14ac:dyDescent="0.3">
      <c r="B8" s="10"/>
      <c r="C8" s="27"/>
      <c r="D8" s="44">
        <f>J7+1</f>
        <v>43108</v>
      </c>
      <c r="E8" s="45">
        <f t="shared" si="0"/>
        <v>43109</v>
      </c>
      <c r="F8" s="45">
        <f t="shared" si="0"/>
        <v>43110</v>
      </c>
      <c r="G8" s="45">
        <f t="shared" si="0"/>
        <v>43111</v>
      </c>
      <c r="H8" s="45">
        <f t="shared" si="0"/>
        <v>43112</v>
      </c>
      <c r="I8" s="45">
        <f t="shared" si="0"/>
        <v>43113</v>
      </c>
      <c r="J8" s="46">
        <f t="shared" si="0"/>
        <v>43114</v>
      </c>
      <c r="K8" s="40"/>
      <c r="L8" s="12"/>
      <c r="M8" s="44">
        <f>S7+1</f>
        <v>43136</v>
      </c>
      <c r="N8" s="45">
        <f t="shared" si="1"/>
        <v>43137</v>
      </c>
      <c r="O8" s="45">
        <f t="shared" si="1"/>
        <v>43138</v>
      </c>
      <c r="P8" s="45">
        <f t="shared" si="1"/>
        <v>43139</v>
      </c>
      <c r="Q8" s="45">
        <f t="shared" si="1"/>
        <v>43140</v>
      </c>
      <c r="R8" s="45">
        <f t="shared" si="1"/>
        <v>43141</v>
      </c>
      <c r="S8" s="46">
        <f t="shared" si="1"/>
        <v>43142</v>
      </c>
      <c r="T8" s="10"/>
      <c r="U8" s="10"/>
      <c r="W8" s="41">
        <f>KDIA(DATE($D$2,Y8,X8))</f>
        <v>43178</v>
      </c>
      <c r="X8" s="42">
        <v>19</v>
      </c>
      <c r="Y8" s="43">
        <v>3</v>
      </c>
      <c r="Z8" s="113" t="s">
        <v>35</v>
      </c>
      <c r="AA8" s="113"/>
      <c r="AB8" s="113"/>
      <c r="AC8" s="113"/>
      <c r="AD8" s="114"/>
      <c r="AE8" s="20" t="s">
        <v>36</v>
      </c>
      <c r="AF8" s="47"/>
      <c r="AI8" s="8"/>
    </row>
    <row r="9" spans="2:35" ht="15.75" x14ac:dyDescent="0.25">
      <c r="B9" s="10"/>
      <c r="C9" s="27"/>
      <c r="D9" s="44">
        <f>J8+1</f>
        <v>43115</v>
      </c>
      <c r="E9" s="45">
        <f t="shared" si="0"/>
        <v>43116</v>
      </c>
      <c r="F9" s="45">
        <f t="shared" si="0"/>
        <v>43117</v>
      </c>
      <c r="G9" s="45">
        <f t="shared" si="0"/>
        <v>43118</v>
      </c>
      <c r="H9" s="45">
        <f t="shared" si="0"/>
        <v>43119</v>
      </c>
      <c r="I9" s="45">
        <f t="shared" si="0"/>
        <v>43120</v>
      </c>
      <c r="J9" s="46">
        <f t="shared" si="0"/>
        <v>43121</v>
      </c>
      <c r="K9" s="40"/>
      <c r="L9" s="12"/>
      <c r="M9" s="44">
        <f>S8+1</f>
        <v>43143</v>
      </c>
      <c r="N9" s="45">
        <f t="shared" si="1"/>
        <v>43144</v>
      </c>
      <c r="O9" s="45">
        <f t="shared" si="1"/>
        <v>43145</v>
      </c>
      <c r="P9" s="45">
        <f t="shared" si="1"/>
        <v>43146</v>
      </c>
      <c r="Q9" s="45">
        <f t="shared" si="1"/>
        <v>43147</v>
      </c>
      <c r="R9" s="45">
        <f t="shared" si="1"/>
        <v>43148</v>
      </c>
      <c r="S9" s="46">
        <f t="shared" si="1"/>
        <v>43149</v>
      </c>
      <c r="T9" s="10"/>
      <c r="U9" s="10"/>
      <c r="W9" s="41">
        <f>W15-7</f>
        <v>43184</v>
      </c>
      <c r="X9" s="42"/>
      <c r="Y9" s="43"/>
      <c r="Z9" s="113" t="s">
        <v>37</v>
      </c>
      <c r="AA9" s="113"/>
      <c r="AB9" s="113"/>
      <c r="AC9" s="113"/>
      <c r="AD9" s="114"/>
      <c r="AI9" s="8"/>
    </row>
    <row r="10" spans="2:35" ht="15.75" x14ac:dyDescent="0.25">
      <c r="B10" s="10"/>
      <c r="C10" s="27"/>
      <c r="D10" s="44">
        <f>J9+1</f>
        <v>43122</v>
      </c>
      <c r="E10" s="45">
        <f t="shared" si="0"/>
        <v>43123</v>
      </c>
      <c r="F10" s="45">
        <f t="shared" si="0"/>
        <v>43124</v>
      </c>
      <c r="G10" s="45">
        <f t="shared" si="0"/>
        <v>43125</v>
      </c>
      <c r="H10" s="45">
        <f t="shared" si="0"/>
        <v>43126</v>
      </c>
      <c r="I10" s="45">
        <f t="shared" si="0"/>
        <v>43127</v>
      </c>
      <c r="J10" s="46">
        <f t="shared" si="0"/>
        <v>43128</v>
      </c>
      <c r="K10" s="40"/>
      <c r="L10" s="12"/>
      <c r="M10" s="44">
        <f>S9+1</f>
        <v>43150</v>
      </c>
      <c r="N10" s="45">
        <f t="shared" si="1"/>
        <v>43151</v>
      </c>
      <c r="O10" s="45">
        <f t="shared" si="1"/>
        <v>43152</v>
      </c>
      <c r="P10" s="45">
        <f t="shared" si="1"/>
        <v>43153</v>
      </c>
      <c r="Q10" s="45">
        <f t="shared" si="1"/>
        <v>43154</v>
      </c>
      <c r="R10" s="45">
        <f t="shared" si="1"/>
        <v>43155</v>
      </c>
      <c r="S10" s="46">
        <f t="shared" si="1"/>
        <v>43156</v>
      </c>
      <c r="T10" s="10"/>
      <c r="U10" s="10"/>
      <c r="W10" s="41">
        <f>W11-1</f>
        <v>43185</v>
      </c>
      <c r="X10" s="42"/>
      <c r="Y10" s="43"/>
      <c r="Z10" s="117" t="s">
        <v>38</v>
      </c>
      <c r="AA10" s="118"/>
      <c r="AB10" s="118"/>
      <c r="AC10" s="118"/>
      <c r="AD10" s="119"/>
      <c r="AG10" s="8">
        <v>43214</v>
      </c>
      <c r="AI10" s="8"/>
    </row>
    <row r="11" spans="2:35" ht="15.75" x14ac:dyDescent="0.25">
      <c r="B11" s="10"/>
      <c r="C11" s="27"/>
      <c r="D11" s="44">
        <f>J10+1</f>
        <v>43129</v>
      </c>
      <c r="E11" s="45">
        <f t="shared" si="0"/>
        <v>43130</v>
      </c>
      <c r="F11" s="45">
        <f t="shared" si="0"/>
        <v>43131</v>
      </c>
      <c r="G11" s="45">
        <f t="shared" si="0"/>
        <v>43132</v>
      </c>
      <c r="H11" s="45">
        <f t="shared" si="0"/>
        <v>43133</v>
      </c>
      <c r="I11" s="45">
        <f t="shared" si="0"/>
        <v>43134</v>
      </c>
      <c r="J11" s="46">
        <f t="shared" si="0"/>
        <v>43135</v>
      </c>
      <c r="K11" s="40"/>
      <c r="L11" s="12"/>
      <c r="M11" s="44">
        <f>S10+1</f>
        <v>43157</v>
      </c>
      <c r="N11" s="45">
        <f t="shared" si="1"/>
        <v>43158</v>
      </c>
      <c r="O11" s="45">
        <f t="shared" si="1"/>
        <v>43159</v>
      </c>
      <c r="P11" s="45">
        <f t="shared" si="1"/>
        <v>43160</v>
      </c>
      <c r="Q11" s="45">
        <f t="shared" si="1"/>
        <v>43161</v>
      </c>
      <c r="R11" s="45">
        <f t="shared" si="1"/>
        <v>43162</v>
      </c>
      <c r="S11" s="46">
        <f t="shared" si="1"/>
        <v>43163</v>
      </c>
      <c r="T11" s="10"/>
      <c r="U11" s="10"/>
      <c r="W11" s="41">
        <f>W12-1</f>
        <v>43186</v>
      </c>
      <c r="X11" s="42"/>
      <c r="Y11" s="43"/>
      <c r="Z11" s="117" t="s">
        <v>39</v>
      </c>
      <c r="AA11" s="118"/>
      <c r="AB11" s="118"/>
      <c r="AC11" s="118"/>
      <c r="AD11" s="119"/>
      <c r="AI11" s="8"/>
    </row>
    <row r="12" spans="2:35" ht="16.5" thickBot="1" x14ac:dyDescent="0.3">
      <c r="B12" s="10"/>
      <c r="C12" s="27"/>
      <c r="D12" s="48">
        <f>J11+1</f>
        <v>43136</v>
      </c>
      <c r="E12" s="49">
        <f t="shared" si="0"/>
        <v>43137</v>
      </c>
      <c r="F12" s="49">
        <f t="shared" si="0"/>
        <v>43138</v>
      </c>
      <c r="G12" s="49">
        <f t="shared" si="0"/>
        <v>43139</v>
      </c>
      <c r="H12" s="49">
        <f t="shared" si="0"/>
        <v>43140</v>
      </c>
      <c r="I12" s="49">
        <f t="shared" si="0"/>
        <v>43141</v>
      </c>
      <c r="J12" s="50">
        <f t="shared" si="0"/>
        <v>43142</v>
      </c>
      <c r="K12" s="40"/>
      <c r="L12" s="12"/>
      <c r="M12" s="48">
        <f>S11+1</f>
        <v>43164</v>
      </c>
      <c r="N12" s="49">
        <f t="shared" si="1"/>
        <v>43165</v>
      </c>
      <c r="O12" s="49">
        <f t="shared" si="1"/>
        <v>43166</v>
      </c>
      <c r="P12" s="49">
        <f t="shared" si="1"/>
        <v>43167</v>
      </c>
      <c r="Q12" s="49">
        <f t="shared" si="1"/>
        <v>43168</v>
      </c>
      <c r="R12" s="49">
        <f t="shared" si="1"/>
        <v>43169</v>
      </c>
      <c r="S12" s="50">
        <f t="shared" si="1"/>
        <v>43170</v>
      </c>
      <c r="T12" s="10"/>
      <c r="U12" s="11"/>
      <c r="W12" s="41">
        <f>W13-1</f>
        <v>43187</v>
      </c>
      <c r="X12" s="42"/>
      <c r="Y12" s="43"/>
      <c r="Z12" s="117" t="s">
        <v>40</v>
      </c>
      <c r="AA12" s="118"/>
      <c r="AB12" s="118"/>
      <c r="AC12" s="118"/>
      <c r="AD12" s="119"/>
      <c r="AG12">
        <f ca="1">NETWORKDAYS.INTL(AG10,TODAY(),1,W6:W30)</f>
        <v>557</v>
      </c>
      <c r="AI12" s="8"/>
    </row>
    <row r="13" spans="2:35" ht="15.75" x14ac:dyDescent="0.25">
      <c r="B13" s="10"/>
      <c r="C13" s="27"/>
      <c r="D13" s="10"/>
      <c r="E13" s="10"/>
      <c r="F13" s="10"/>
      <c r="G13" s="10"/>
      <c r="H13" s="10"/>
      <c r="I13" s="10"/>
      <c r="J13" s="10"/>
      <c r="K13" s="10"/>
      <c r="L13" s="12"/>
      <c r="M13" s="10"/>
      <c r="N13" s="10"/>
      <c r="O13" s="10"/>
      <c r="P13" s="10"/>
      <c r="Q13" s="10"/>
      <c r="R13" s="10"/>
      <c r="S13" s="10"/>
      <c r="T13" s="10"/>
      <c r="U13" s="10"/>
      <c r="W13" s="41">
        <f>W9+4</f>
        <v>43188</v>
      </c>
      <c r="X13" s="42"/>
      <c r="Y13" s="43"/>
      <c r="Z13" s="113" t="s">
        <v>41</v>
      </c>
      <c r="AA13" s="113"/>
      <c r="AB13" s="113"/>
      <c r="AC13" s="113"/>
      <c r="AD13" s="114"/>
      <c r="AI13" s="8"/>
    </row>
    <row r="14" spans="2:35" ht="16.5" thickBot="1" x14ac:dyDescent="0.3">
      <c r="B14" s="10"/>
      <c r="C14" s="27"/>
      <c r="D14" s="10"/>
      <c r="E14" s="10"/>
      <c r="F14" s="10"/>
      <c r="G14" s="10"/>
      <c r="H14" s="10"/>
      <c r="I14" s="10"/>
      <c r="J14" s="10"/>
      <c r="K14" s="10"/>
      <c r="L14" s="12"/>
      <c r="M14" s="10"/>
      <c r="N14" s="10"/>
      <c r="O14" s="10"/>
      <c r="P14" s="10"/>
      <c r="Q14" s="10"/>
      <c r="R14" s="10"/>
      <c r="S14" s="10"/>
      <c r="T14" s="10"/>
      <c r="U14" s="10"/>
      <c r="W14" s="41">
        <f>W15-2</f>
        <v>43189</v>
      </c>
      <c r="X14" s="42"/>
      <c r="Y14" s="43"/>
      <c r="Z14" s="113" t="s">
        <v>42</v>
      </c>
      <c r="AA14" s="113"/>
      <c r="AB14" s="113"/>
      <c r="AC14" s="113"/>
      <c r="AD14" s="114"/>
      <c r="AI14" s="8"/>
    </row>
    <row r="15" spans="2:35" ht="15.75" x14ac:dyDescent="0.25">
      <c r="B15" s="10"/>
      <c r="C15" s="11">
        <f>DATE($D$2,C16,1)</f>
        <v>43160</v>
      </c>
      <c r="D15" s="110" t="s">
        <v>43</v>
      </c>
      <c r="E15" s="111"/>
      <c r="F15" s="111"/>
      <c r="G15" s="111"/>
      <c r="H15" s="111"/>
      <c r="I15" s="111"/>
      <c r="J15" s="112"/>
      <c r="K15" s="10"/>
      <c r="L15" s="23">
        <f>DATE($D$2,L16,1)</f>
        <v>43191</v>
      </c>
      <c r="M15" s="110" t="s">
        <v>44</v>
      </c>
      <c r="N15" s="111"/>
      <c r="O15" s="111"/>
      <c r="P15" s="111"/>
      <c r="Q15" s="111"/>
      <c r="R15" s="111"/>
      <c r="S15" s="112"/>
      <c r="T15" s="10"/>
      <c r="U15" s="10"/>
      <c r="W15" s="41">
        <f>KDIAPASCUA(D2)</f>
        <v>43191</v>
      </c>
      <c r="X15" s="42"/>
      <c r="Y15" s="43"/>
      <c r="Z15" s="113" t="s">
        <v>45</v>
      </c>
      <c r="AA15" s="113"/>
      <c r="AB15" s="113"/>
      <c r="AC15" s="113"/>
      <c r="AD15" s="114"/>
      <c r="AI15" s="8"/>
    </row>
    <row r="16" spans="2:35" ht="16.5" thickBot="1" x14ac:dyDescent="0.3">
      <c r="B16" s="10"/>
      <c r="C16" s="27">
        <v>3</v>
      </c>
      <c r="D16" s="28" t="s">
        <v>24</v>
      </c>
      <c r="E16" s="29" t="s">
        <v>25</v>
      </c>
      <c r="F16" s="29" t="s">
        <v>26</v>
      </c>
      <c r="G16" s="29" t="s">
        <v>27</v>
      </c>
      <c r="H16" s="29" t="s">
        <v>28</v>
      </c>
      <c r="I16" s="29" t="s">
        <v>29</v>
      </c>
      <c r="J16" s="30" t="s">
        <v>30</v>
      </c>
      <c r="K16" s="10"/>
      <c r="L16" s="27">
        <v>4</v>
      </c>
      <c r="M16" s="28" t="s">
        <v>24</v>
      </c>
      <c r="N16" s="29" t="s">
        <v>25</v>
      </c>
      <c r="O16" s="29" t="s">
        <v>26</v>
      </c>
      <c r="P16" s="29" t="s">
        <v>27</v>
      </c>
      <c r="Q16" s="29" t="s">
        <v>28</v>
      </c>
      <c r="R16" s="29" t="s">
        <v>29</v>
      </c>
      <c r="S16" s="30" t="s">
        <v>30</v>
      </c>
      <c r="T16" s="10"/>
      <c r="U16" s="10"/>
      <c r="W16" s="41">
        <f>DATE($D$2,Y16,X16)</f>
        <v>43221</v>
      </c>
      <c r="X16" s="42">
        <v>1</v>
      </c>
      <c r="Y16" s="43">
        <v>5</v>
      </c>
      <c r="Z16" s="113" t="s">
        <v>46</v>
      </c>
      <c r="AA16" s="113"/>
      <c r="AB16" s="113"/>
      <c r="AC16" s="113"/>
      <c r="AD16" s="114"/>
      <c r="AG16" s="8"/>
      <c r="AH16">
        <f>-25*552</f>
        <v>-13800</v>
      </c>
      <c r="AI16" s="8"/>
    </row>
    <row r="17" spans="2:35" ht="15.75" x14ac:dyDescent="0.25">
      <c r="B17" s="10"/>
      <c r="C17" s="27"/>
      <c r="D17" s="37">
        <f>C15+1-WEEKDAY(C15,2)</f>
        <v>43157</v>
      </c>
      <c r="E17" s="38">
        <f t="shared" ref="E17:J22" si="2">D17+1</f>
        <v>43158</v>
      </c>
      <c r="F17" s="38">
        <f t="shared" si="2"/>
        <v>43159</v>
      </c>
      <c r="G17" s="38">
        <f t="shared" si="2"/>
        <v>43160</v>
      </c>
      <c r="H17" s="38">
        <f t="shared" si="2"/>
        <v>43161</v>
      </c>
      <c r="I17" s="38">
        <f t="shared" si="2"/>
        <v>43162</v>
      </c>
      <c r="J17" s="39">
        <f t="shared" si="2"/>
        <v>43163</v>
      </c>
      <c r="K17" s="10"/>
      <c r="L17" s="27"/>
      <c r="M17" s="37">
        <f>L15+1-WEEKDAY(L15,2)</f>
        <v>43185</v>
      </c>
      <c r="N17" s="38">
        <f t="shared" ref="N17:S22" si="3">M17+1</f>
        <v>43186</v>
      </c>
      <c r="O17" s="38">
        <f t="shared" si="3"/>
        <v>43187</v>
      </c>
      <c r="P17" s="38">
        <f t="shared" si="3"/>
        <v>43188</v>
      </c>
      <c r="Q17" s="38">
        <f t="shared" si="3"/>
        <v>43189</v>
      </c>
      <c r="R17" s="38">
        <f t="shared" si="3"/>
        <v>43190</v>
      </c>
      <c r="S17" s="39">
        <f t="shared" si="3"/>
        <v>43191</v>
      </c>
      <c r="T17" s="10"/>
      <c r="U17" s="10"/>
      <c r="W17" s="41">
        <f>W15+43</f>
        <v>43234</v>
      </c>
      <c r="X17" s="42"/>
      <c r="Y17" s="43"/>
      <c r="Z17" s="113" t="s">
        <v>47</v>
      </c>
      <c r="AA17" s="113"/>
      <c r="AB17" s="113"/>
      <c r="AC17" s="113"/>
      <c r="AD17" s="114"/>
      <c r="AG17" s="8"/>
      <c r="AI17" s="8"/>
    </row>
    <row r="18" spans="2:35" ht="15.75" x14ac:dyDescent="0.25">
      <c r="B18" s="10"/>
      <c r="C18" s="27"/>
      <c r="D18" s="44">
        <f>J17+1</f>
        <v>43164</v>
      </c>
      <c r="E18" s="45">
        <f t="shared" si="2"/>
        <v>43165</v>
      </c>
      <c r="F18" s="45">
        <f t="shared" si="2"/>
        <v>43166</v>
      </c>
      <c r="G18" s="45">
        <f t="shared" si="2"/>
        <v>43167</v>
      </c>
      <c r="H18" s="45">
        <f t="shared" si="2"/>
        <v>43168</v>
      </c>
      <c r="I18" s="45">
        <f t="shared" si="2"/>
        <v>43169</v>
      </c>
      <c r="J18" s="46">
        <f t="shared" si="2"/>
        <v>43170</v>
      </c>
      <c r="K18" s="10"/>
      <c r="L18" s="27"/>
      <c r="M18" s="44">
        <f>S17+1</f>
        <v>43192</v>
      </c>
      <c r="N18" s="45">
        <f t="shared" si="3"/>
        <v>43193</v>
      </c>
      <c r="O18" s="45">
        <f t="shared" si="3"/>
        <v>43194</v>
      </c>
      <c r="P18" s="45">
        <f t="shared" si="3"/>
        <v>43195</v>
      </c>
      <c r="Q18" s="45">
        <f t="shared" si="3"/>
        <v>43196</v>
      </c>
      <c r="R18" s="45">
        <f t="shared" si="3"/>
        <v>43197</v>
      </c>
      <c r="S18" s="46">
        <f t="shared" si="3"/>
        <v>43198</v>
      </c>
      <c r="T18" s="10"/>
      <c r="U18" s="10"/>
      <c r="W18" s="41">
        <f>W15+64</f>
        <v>43255</v>
      </c>
      <c r="X18" s="42"/>
      <c r="Y18" s="43"/>
      <c r="Z18" s="113" t="s">
        <v>48</v>
      </c>
      <c r="AA18" s="113"/>
      <c r="AB18" s="113"/>
      <c r="AC18" s="113"/>
      <c r="AD18" s="114"/>
      <c r="AI18" s="8"/>
    </row>
    <row r="19" spans="2:35" ht="15.75" x14ac:dyDescent="0.25">
      <c r="B19" s="10"/>
      <c r="C19" s="27"/>
      <c r="D19" s="44">
        <f>J18+1</f>
        <v>43171</v>
      </c>
      <c r="E19" s="45">
        <f t="shared" si="2"/>
        <v>43172</v>
      </c>
      <c r="F19" s="45">
        <f t="shared" si="2"/>
        <v>43173</v>
      </c>
      <c r="G19" s="45">
        <f t="shared" si="2"/>
        <v>43174</v>
      </c>
      <c r="H19" s="45">
        <f t="shared" si="2"/>
        <v>43175</v>
      </c>
      <c r="I19" s="45">
        <f t="shared" si="2"/>
        <v>43176</v>
      </c>
      <c r="J19" s="46">
        <f t="shared" si="2"/>
        <v>43177</v>
      </c>
      <c r="K19" s="10"/>
      <c r="L19" s="27"/>
      <c r="M19" s="44">
        <f>S18+1</f>
        <v>43199</v>
      </c>
      <c r="N19" s="45">
        <f t="shared" si="3"/>
        <v>43200</v>
      </c>
      <c r="O19" s="45">
        <f t="shared" si="3"/>
        <v>43201</v>
      </c>
      <c r="P19" s="45">
        <f t="shared" si="3"/>
        <v>43202</v>
      </c>
      <c r="Q19" s="45">
        <f t="shared" si="3"/>
        <v>43203</v>
      </c>
      <c r="R19" s="45">
        <f t="shared" si="3"/>
        <v>43204</v>
      </c>
      <c r="S19" s="46">
        <f t="shared" si="3"/>
        <v>43205</v>
      </c>
      <c r="T19" s="10"/>
      <c r="U19" s="10"/>
      <c r="W19" s="41">
        <f>W15+71</f>
        <v>43262</v>
      </c>
      <c r="X19" s="42"/>
      <c r="Y19" s="43"/>
      <c r="Z19" s="113" t="s">
        <v>49</v>
      </c>
      <c r="AA19" s="113"/>
      <c r="AB19" s="113"/>
      <c r="AC19" s="113"/>
      <c r="AD19" s="114"/>
      <c r="AI19" s="8"/>
    </row>
    <row r="20" spans="2:35" ht="15.75" x14ac:dyDescent="0.25">
      <c r="B20" s="10"/>
      <c r="C20" s="27"/>
      <c r="D20" s="44">
        <f>J19+1</f>
        <v>43178</v>
      </c>
      <c r="E20" s="45">
        <f t="shared" si="2"/>
        <v>43179</v>
      </c>
      <c r="F20" s="45">
        <f t="shared" si="2"/>
        <v>43180</v>
      </c>
      <c r="G20" s="45">
        <f t="shared" si="2"/>
        <v>43181</v>
      </c>
      <c r="H20" s="45">
        <f t="shared" si="2"/>
        <v>43182</v>
      </c>
      <c r="I20" s="45">
        <f t="shared" si="2"/>
        <v>43183</v>
      </c>
      <c r="J20" s="46">
        <f t="shared" si="2"/>
        <v>43184</v>
      </c>
      <c r="K20" s="10"/>
      <c r="L20" s="27"/>
      <c r="M20" s="44">
        <f>S19+1</f>
        <v>43206</v>
      </c>
      <c r="N20" s="45">
        <f t="shared" si="3"/>
        <v>43207</v>
      </c>
      <c r="O20" s="45">
        <f t="shared" si="3"/>
        <v>43208</v>
      </c>
      <c r="P20" s="45">
        <f t="shared" si="3"/>
        <v>43209</v>
      </c>
      <c r="Q20" s="45">
        <f t="shared" si="3"/>
        <v>43210</v>
      </c>
      <c r="R20" s="45">
        <f t="shared" si="3"/>
        <v>43211</v>
      </c>
      <c r="S20" s="46">
        <f t="shared" si="3"/>
        <v>43212</v>
      </c>
      <c r="T20" s="10"/>
      <c r="U20" s="10"/>
      <c r="W20" s="41">
        <f>KDIA(DATE($D$2,Y20,X20))</f>
        <v>43283</v>
      </c>
      <c r="X20" s="42">
        <v>29</v>
      </c>
      <c r="Y20" s="43">
        <v>6</v>
      </c>
      <c r="Z20" s="113" t="s">
        <v>50</v>
      </c>
      <c r="AA20" s="113"/>
      <c r="AB20" s="113"/>
      <c r="AC20" s="113"/>
      <c r="AD20" s="114"/>
      <c r="AI20" s="8"/>
    </row>
    <row r="21" spans="2:35" ht="15.75" x14ac:dyDescent="0.25">
      <c r="B21" s="10"/>
      <c r="C21" s="27"/>
      <c r="D21" s="44">
        <f>J20+1</f>
        <v>43185</v>
      </c>
      <c r="E21" s="45">
        <f t="shared" si="2"/>
        <v>43186</v>
      </c>
      <c r="F21" s="45">
        <f t="shared" si="2"/>
        <v>43187</v>
      </c>
      <c r="G21" s="45">
        <f t="shared" si="2"/>
        <v>43188</v>
      </c>
      <c r="H21" s="45">
        <f t="shared" si="2"/>
        <v>43189</v>
      </c>
      <c r="I21" s="45">
        <f t="shared" si="2"/>
        <v>43190</v>
      </c>
      <c r="J21" s="46">
        <f t="shared" si="2"/>
        <v>43191</v>
      </c>
      <c r="K21" s="10"/>
      <c r="L21" s="27"/>
      <c r="M21" s="44">
        <f>S20+1</f>
        <v>43213</v>
      </c>
      <c r="N21" s="45">
        <f t="shared" si="3"/>
        <v>43214</v>
      </c>
      <c r="O21" s="45">
        <f t="shared" si="3"/>
        <v>43215</v>
      </c>
      <c r="P21" s="45">
        <f t="shared" si="3"/>
        <v>43216</v>
      </c>
      <c r="Q21" s="45">
        <f t="shared" si="3"/>
        <v>43217</v>
      </c>
      <c r="R21" s="45">
        <f t="shared" si="3"/>
        <v>43218</v>
      </c>
      <c r="S21" s="46">
        <f t="shared" si="3"/>
        <v>43219</v>
      </c>
      <c r="T21" s="10"/>
      <c r="U21" s="10"/>
      <c r="W21" s="41">
        <f>DATE($D$2,Y21,X21)</f>
        <v>43301</v>
      </c>
      <c r="X21" s="42">
        <v>20</v>
      </c>
      <c r="Y21" s="43">
        <v>7</v>
      </c>
      <c r="Z21" s="113" t="s">
        <v>51</v>
      </c>
      <c r="AA21" s="113"/>
      <c r="AB21" s="113"/>
      <c r="AC21" s="113"/>
      <c r="AD21" s="114"/>
      <c r="AI21" s="8"/>
    </row>
    <row r="22" spans="2:35" ht="16.5" thickBot="1" x14ac:dyDescent="0.3">
      <c r="B22" s="10"/>
      <c r="C22" s="27"/>
      <c r="D22" s="48">
        <f>J21+1</f>
        <v>43192</v>
      </c>
      <c r="E22" s="49">
        <f t="shared" si="2"/>
        <v>43193</v>
      </c>
      <c r="F22" s="49">
        <f t="shared" si="2"/>
        <v>43194</v>
      </c>
      <c r="G22" s="49">
        <f t="shared" si="2"/>
        <v>43195</v>
      </c>
      <c r="H22" s="49">
        <f t="shared" si="2"/>
        <v>43196</v>
      </c>
      <c r="I22" s="49">
        <f t="shared" si="2"/>
        <v>43197</v>
      </c>
      <c r="J22" s="50">
        <f t="shared" si="2"/>
        <v>43198</v>
      </c>
      <c r="K22" s="10"/>
      <c r="L22" s="12"/>
      <c r="M22" s="48">
        <f>S21+1</f>
        <v>43220</v>
      </c>
      <c r="N22" s="49">
        <f t="shared" si="3"/>
        <v>43221</v>
      </c>
      <c r="O22" s="49">
        <f t="shared" si="3"/>
        <v>43222</v>
      </c>
      <c r="P22" s="49">
        <f t="shared" si="3"/>
        <v>43223</v>
      </c>
      <c r="Q22" s="49">
        <f t="shared" si="3"/>
        <v>43224</v>
      </c>
      <c r="R22" s="49">
        <f t="shared" si="3"/>
        <v>43225</v>
      </c>
      <c r="S22" s="50">
        <f t="shared" si="3"/>
        <v>43226</v>
      </c>
      <c r="T22" s="10"/>
      <c r="U22" s="10"/>
      <c r="W22" s="41">
        <f>DATE($D$2,Y22,X22)</f>
        <v>43319</v>
      </c>
      <c r="X22" s="42">
        <v>7</v>
      </c>
      <c r="Y22" s="43">
        <v>8</v>
      </c>
      <c r="Z22" s="113" t="s">
        <v>52</v>
      </c>
      <c r="AA22" s="113"/>
      <c r="AB22" s="113"/>
      <c r="AC22" s="113"/>
      <c r="AD22" s="114"/>
      <c r="AI22" s="8"/>
    </row>
    <row r="23" spans="2:35" ht="15.75" x14ac:dyDescent="0.25">
      <c r="B23" s="10"/>
      <c r="C23" s="27"/>
      <c r="D23" s="10"/>
      <c r="E23" s="10"/>
      <c r="F23" s="10"/>
      <c r="G23" s="10"/>
      <c r="H23" s="10"/>
      <c r="I23" s="10"/>
      <c r="J23" s="10"/>
      <c r="K23" s="10"/>
      <c r="L23" s="12"/>
      <c r="M23" s="10"/>
      <c r="N23" s="10"/>
      <c r="O23" s="10"/>
      <c r="P23" s="10"/>
      <c r="Q23" s="10"/>
      <c r="R23" s="10"/>
      <c r="S23" s="10"/>
      <c r="T23" s="10"/>
      <c r="U23" s="10"/>
      <c r="W23" s="41">
        <f>KDIA(DATE($D$2,Y23,X23))</f>
        <v>43332</v>
      </c>
      <c r="X23" s="42">
        <v>15</v>
      </c>
      <c r="Y23" s="43">
        <v>8</v>
      </c>
      <c r="Z23" s="113" t="s">
        <v>53</v>
      </c>
      <c r="AA23" s="113"/>
      <c r="AB23" s="113"/>
      <c r="AC23" s="113"/>
      <c r="AD23" s="114"/>
      <c r="AI23" s="8"/>
    </row>
    <row r="24" spans="2:35" ht="16.5" thickBot="1" x14ac:dyDescent="0.3">
      <c r="B24" s="10"/>
      <c r="C24" s="27"/>
      <c r="D24" s="10"/>
      <c r="E24" s="10"/>
      <c r="F24" s="10"/>
      <c r="G24" s="10"/>
      <c r="H24" s="10"/>
      <c r="I24" s="10"/>
      <c r="J24" s="10"/>
      <c r="K24" s="10"/>
      <c r="L24" s="12"/>
      <c r="M24" s="10"/>
      <c r="N24" s="10"/>
      <c r="O24" s="10"/>
      <c r="P24" s="10"/>
      <c r="Q24" s="10"/>
      <c r="R24" s="10"/>
      <c r="S24" s="10"/>
      <c r="T24" s="10"/>
      <c r="U24" s="10"/>
      <c r="W24" s="41">
        <f>KDIA(DATE($D$2,Y24,X24))</f>
        <v>43388</v>
      </c>
      <c r="X24" s="42">
        <v>12</v>
      </c>
      <c r="Y24" s="43">
        <v>10</v>
      </c>
      <c r="Z24" s="113" t="s">
        <v>54</v>
      </c>
      <c r="AA24" s="113"/>
      <c r="AB24" s="113"/>
      <c r="AC24" s="113"/>
      <c r="AD24" s="114"/>
      <c r="AI24" s="8"/>
    </row>
    <row r="25" spans="2:35" ht="15.75" x14ac:dyDescent="0.25">
      <c r="B25" s="10"/>
      <c r="C25" s="11">
        <f>DATE($D$2,C26,1)</f>
        <v>43221</v>
      </c>
      <c r="D25" s="110" t="s">
        <v>55</v>
      </c>
      <c r="E25" s="111"/>
      <c r="F25" s="111"/>
      <c r="G25" s="111"/>
      <c r="H25" s="111"/>
      <c r="I25" s="111"/>
      <c r="J25" s="112"/>
      <c r="K25" s="10"/>
      <c r="L25" s="23">
        <f>DATE($D$2,L26,1)</f>
        <v>43252</v>
      </c>
      <c r="M25" s="110" t="s">
        <v>56</v>
      </c>
      <c r="N25" s="111"/>
      <c r="O25" s="111"/>
      <c r="P25" s="111"/>
      <c r="Q25" s="111"/>
      <c r="R25" s="111"/>
      <c r="S25" s="112"/>
      <c r="T25" s="10"/>
      <c r="U25" s="10"/>
      <c r="W25" s="41">
        <f>KDIA(DATE($D$2,Y25,X25))</f>
        <v>43409</v>
      </c>
      <c r="X25" s="42">
        <v>1</v>
      </c>
      <c r="Y25" s="43">
        <v>11</v>
      </c>
      <c r="Z25" s="113" t="s">
        <v>57</v>
      </c>
      <c r="AA25" s="113"/>
      <c r="AB25" s="113"/>
      <c r="AC25" s="113"/>
      <c r="AD25" s="114"/>
      <c r="AI25" s="8"/>
    </row>
    <row r="26" spans="2:35" ht="16.5" thickBot="1" x14ac:dyDescent="0.3">
      <c r="B26" s="10"/>
      <c r="C26" s="27">
        <v>5</v>
      </c>
      <c r="D26" s="28" t="s">
        <v>24</v>
      </c>
      <c r="E26" s="29" t="s">
        <v>25</v>
      </c>
      <c r="F26" s="29" t="s">
        <v>26</v>
      </c>
      <c r="G26" s="29" t="s">
        <v>27</v>
      </c>
      <c r="H26" s="29" t="s">
        <v>28</v>
      </c>
      <c r="I26" s="29" t="s">
        <v>29</v>
      </c>
      <c r="J26" s="30" t="s">
        <v>30</v>
      </c>
      <c r="K26" s="10"/>
      <c r="L26" s="27">
        <v>6</v>
      </c>
      <c r="M26" s="28" t="s">
        <v>24</v>
      </c>
      <c r="N26" s="29" t="s">
        <v>25</v>
      </c>
      <c r="O26" s="29" t="s">
        <v>26</v>
      </c>
      <c r="P26" s="29" t="s">
        <v>27</v>
      </c>
      <c r="Q26" s="29" t="s">
        <v>28</v>
      </c>
      <c r="R26" s="29" t="s">
        <v>29</v>
      </c>
      <c r="S26" s="30" t="s">
        <v>30</v>
      </c>
      <c r="T26" s="10"/>
      <c r="U26" s="10"/>
      <c r="W26" s="41">
        <f>KDIA(DATE($D$2,Y26,X26))</f>
        <v>43416</v>
      </c>
      <c r="X26" s="42">
        <v>11</v>
      </c>
      <c r="Y26" s="43">
        <v>11</v>
      </c>
      <c r="Z26" s="113" t="s">
        <v>58</v>
      </c>
      <c r="AA26" s="113"/>
      <c r="AB26" s="113"/>
      <c r="AC26" s="113"/>
      <c r="AD26" s="114"/>
      <c r="AI26" s="8"/>
    </row>
    <row r="27" spans="2:35" ht="15.75" x14ac:dyDescent="0.25">
      <c r="B27" s="10"/>
      <c r="C27" s="27"/>
      <c r="D27" s="37">
        <f>C25+1-WEEKDAY(C25,2)</f>
        <v>43220</v>
      </c>
      <c r="E27" s="38">
        <f t="shared" ref="E27:J32" si="4">D27+1</f>
        <v>43221</v>
      </c>
      <c r="F27" s="38">
        <f t="shared" si="4"/>
        <v>43222</v>
      </c>
      <c r="G27" s="38">
        <f t="shared" si="4"/>
        <v>43223</v>
      </c>
      <c r="H27" s="38">
        <f t="shared" si="4"/>
        <v>43224</v>
      </c>
      <c r="I27" s="38">
        <f t="shared" si="4"/>
        <v>43225</v>
      </c>
      <c r="J27" s="39">
        <f t="shared" si="4"/>
        <v>43226</v>
      </c>
      <c r="K27" s="10"/>
      <c r="L27" s="27"/>
      <c r="M27" s="37">
        <f>L25+1-WEEKDAY(L25,2)</f>
        <v>43248</v>
      </c>
      <c r="N27" s="38">
        <f t="shared" ref="N27:S32" si="5">M27+1</f>
        <v>43249</v>
      </c>
      <c r="O27" s="38">
        <f t="shared" si="5"/>
        <v>43250</v>
      </c>
      <c r="P27" s="38">
        <f t="shared" si="5"/>
        <v>43251</v>
      </c>
      <c r="Q27" s="38">
        <f t="shared" si="5"/>
        <v>43252</v>
      </c>
      <c r="R27" s="38">
        <f t="shared" si="5"/>
        <v>43253</v>
      </c>
      <c r="S27" s="39">
        <f t="shared" si="5"/>
        <v>43254</v>
      </c>
      <c r="T27" s="10"/>
      <c r="U27" s="10"/>
      <c r="W27" s="41">
        <f>DATE($D$2,Y27,X27)</f>
        <v>43442</v>
      </c>
      <c r="X27" s="42">
        <v>8</v>
      </c>
      <c r="Y27" s="43">
        <v>12</v>
      </c>
      <c r="Z27" s="113" t="s">
        <v>59</v>
      </c>
      <c r="AA27" s="113"/>
      <c r="AB27" s="113"/>
      <c r="AC27" s="113"/>
      <c r="AD27" s="114"/>
      <c r="AI27" s="8"/>
    </row>
    <row r="28" spans="2:35" ht="15.75" x14ac:dyDescent="0.25">
      <c r="B28" s="10"/>
      <c r="C28" s="27"/>
      <c r="D28" s="44">
        <f>J27+1</f>
        <v>43227</v>
      </c>
      <c r="E28" s="45">
        <f t="shared" si="4"/>
        <v>43228</v>
      </c>
      <c r="F28" s="45">
        <f t="shared" si="4"/>
        <v>43229</v>
      </c>
      <c r="G28" s="45">
        <f t="shared" si="4"/>
        <v>43230</v>
      </c>
      <c r="H28" s="45">
        <f t="shared" si="4"/>
        <v>43231</v>
      </c>
      <c r="I28" s="45">
        <f t="shared" si="4"/>
        <v>43232</v>
      </c>
      <c r="J28" s="46">
        <f t="shared" si="4"/>
        <v>43233</v>
      </c>
      <c r="K28" s="10"/>
      <c r="L28" s="27"/>
      <c r="M28" s="44">
        <f>S27+1</f>
        <v>43255</v>
      </c>
      <c r="N28" s="45">
        <f t="shared" si="5"/>
        <v>43256</v>
      </c>
      <c r="O28" s="45">
        <f t="shared" si="5"/>
        <v>43257</v>
      </c>
      <c r="P28" s="45">
        <f t="shared" si="5"/>
        <v>43258</v>
      </c>
      <c r="Q28" s="45">
        <f t="shared" si="5"/>
        <v>43259</v>
      </c>
      <c r="R28" s="45">
        <f t="shared" si="5"/>
        <v>43260</v>
      </c>
      <c r="S28" s="46">
        <f t="shared" si="5"/>
        <v>43261</v>
      </c>
      <c r="T28" s="10"/>
      <c r="U28" s="10"/>
      <c r="W28" s="41">
        <f>DATE($D$2,Y28,X28)</f>
        <v>43459</v>
      </c>
      <c r="X28" s="42">
        <v>25</v>
      </c>
      <c r="Y28" s="43">
        <v>12</v>
      </c>
      <c r="Z28" s="113" t="s">
        <v>60</v>
      </c>
      <c r="AA28" s="113"/>
      <c r="AB28" s="113"/>
      <c r="AC28" s="113"/>
      <c r="AD28" s="114"/>
      <c r="AI28" s="8"/>
    </row>
    <row r="29" spans="2:35" ht="15.75" x14ac:dyDescent="0.25">
      <c r="B29" s="10"/>
      <c r="C29" s="27"/>
      <c r="D29" s="44">
        <f>J28+1</f>
        <v>43234</v>
      </c>
      <c r="E29" s="45">
        <f t="shared" si="4"/>
        <v>43235</v>
      </c>
      <c r="F29" s="45">
        <f t="shared" si="4"/>
        <v>43236</v>
      </c>
      <c r="G29" s="45">
        <f t="shared" si="4"/>
        <v>43237</v>
      </c>
      <c r="H29" s="45">
        <f t="shared" si="4"/>
        <v>43238</v>
      </c>
      <c r="I29" s="45">
        <f t="shared" si="4"/>
        <v>43239</v>
      </c>
      <c r="J29" s="46">
        <f t="shared" si="4"/>
        <v>43240</v>
      </c>
      <c r="K29" s="10"/>
      <c r="L29" s="27"/>
      <c r="M29" s="44">
        <f>S28+1</f>
        <v>43262</v>
      </c>
      <c r="N29" s="45">
        <f t="shared" si="5"/>
        <v>43263</v>
      </c>
      <c r="O29" s="45">
        <f t="shared" si="5"/>
        <v>43264</v>
      </c>
      <c r="P29" s="45">
        <f t="shared" si="5"/>
        <v>43265</v>
      </c>
      <c r="Q29" s="45">
        <f t="shared" si="5"/>
        <v>43266</v>
      </c>
      <c r="R29" s="45">
        <f t="shared" si="5"/>
        <v>43267</v>
      </c>
      <c r="S29" s="46">
        <f t="shared" si="5"/>
        <v>43268</v>
      </c>
      <c r="T29" s="10"/>
      <c r="U29" s="10"/>
      <c r="W29" s="41">
        <f>DATE($D$2 + 1,Y29,X29)</f>
        <v>43466</v>
      </c>
      <c r="X29" s="42">
        <v>1</v>
      </c>
      <c r="Y29" s="43">
        <v>1</v>
      </c>
      <c r="Z29" s="115" t="s">
        <v>31</v>
      </c>
      <c r="AA29" s="115"/>
      <c r="AB29" s="115"/>
      <c r="AC29" s="115"/>
      <c r="AD29" s="116"/>
      <c r="AI29" s="8"/>
    </row>
    <row r="30" spans="2:35" ht="16.5" thickBot="1" x14ac:dyDescent="0.3">
      <c r="B30" s="10"/>
      <c r="C30" s="27"/>
      <c r="D30" s="44">
        <f>J29+1</f>
        <v>43241</v>
      </c>
      <c r="E30" s="45">
        <f t="shared" si="4"/>
        <v>43242</v>
      </c>
      <c r="F30" s="45">
        <f t="shared" si="4"/>
        <v>43243</v>
      </c>
      <c r="G30" s="45">
        <f t="shared" si="4"/>
        <v>43244</v>
      </c>
      <c r="H30" s="45">
        <f t="shared" si="4"/>
        <v>43245</v>
      </c>
      <c r="I30" s="45">
        <f t="shared" si="4"/>
        <v>43246</v>
      </c>
      <c r="J30" s="46">
        <f t="shared" si="4"/>
        <v>43247</v>
      </c>
      <c r="K30" s="10"/>
      <c r="L30" s="27"/>
      <c r="M30" s="44">
        <f>S29+1</f>
        <v>43269</v>
      </c>
      <c r="N30" s="45">
        <f t="shared" si="5"/>
        <v>43270</v>
      </c>
      <c r="O30" s="45">
        <f t="shared" si="5"/>
        <v>43271</v>
      </c>
      <c r="P30" s="45">
        <f t="shared" si="5"/>
        <v>43272</v>
      </c>
      <c r="Q30" s="45">
        <f t="shared" si="5"/>
        <v>43273</v>
      </c>
      <c r="R30" s="45">
        <f t="shared" si="5"/>
        <v>43274</v>
      </c>
      <c r="S30" s="46">
        <f t="shared" si="5"/>
        <v>43275</v>
      </c>
      <c r="T30" s="10"/>
      <c r="U30" s="10"/>
      <c r="W30" s="51">
        <f>KDIA(DATE($D$2+1,Y30,X30))</f>
        <v>43472</v>
      </c>
      <c r="X30" s="52">
        <v>6</v>
      </c>
      <c r="Y30" s="53">
        <v>1</v>
      </c>
      <c r="Z30" s="113" t="s">
        <v>33</v>
      </c>
      <c r="AA30" s="113"/>
      <c r="AB30" s="113"/>
      <c r="AC30" s="113"/>
      <c r="AD30" s="114"/>
      <c r="AI30" s="8"/>
    </row>
    <row r="31" spans="2:35" ht="15.75" x14ac:dyDescent="0.25">
      <c r="B31" s="10"/>
      <c r="C31" s="27"/>
      <c r="D31" s="44">
        <f>J30+1</f>
        <v>43248</v>
      </c>
      <c r="E31" s="45">
        <f t="shared" si="4"/>
        <v>43249</v>
      </c>
      <c r="F31" s="45">
        <f t="shared" si="4"/>
        <v>43250</v>
      </c>
      <c r="G31" s="45">
        <f t="shared" si="4"/>
        <v>43251</v>
      </c>
      <c r="H31" s="45">
        <f t="shared" si="4"/>
        <v>43252</v>
      </c>
      <c r="I31" s="45">
        <f t="shared" si="4"/>
        <v>43253</v>
      </c>
      <c r="J31" s="46">
        <f t="shared" si="4"/>
        <v>43254</v>
      </c>
      <c r="K31" s="10"/>
      <c r="L31" s="27"/>
      <c r="M31" s="44">
        <f>S30+1</f>
        <v>43276</v>
      </c>
      <c r="N31" s="45">
        <f t="shared" si="5"/>
        <v>43277</v>
      </c>
      <c r="O31" s="45">
        <f t="shared" si="5"/>
        <v>43278</v>
      </c>
      <c r="P31" s="45">
        <f t="shared" si="5"/>
        <v>43279</v>
      </c>
      <c r="Q31" s="45">
        <f t="shared" si="5"/>
        <v>43280</v>
      </c>
      <c r="R31" s="45">
        <f t="shared" si="5"/>
        <v>43281</v>
      </c>
      <c r="S31" s="46">
        <f t="shared" si="5"/>
        <v>43282</v>
      </c>
      <c r="T31" s="10"/>
      <c r="U31" s="10"/>
      <c r="AI31" s="8"/>
    </row>
    <row r="32" spans="2:35" ht="16.5" thickBot="1" x14ac:dyDescent="0.3">
      <c r="B32" s="10"/>
      <c r="C32" s="10"/>
      <c r="D32" s="48">
        <f>J31+1</f>
        <v>43255</v>
      </c>
      <c r="E32" s="49">
        <f t="shared" si="4"/>
        <v>43256</v>
      </c>
      <c r="F32" s="49">
        <f t="shared" si="4"/>
        <v>43257</v>
      </c>
      <c r="G32" s="49">
        <f t="shared" si="4"/>
        <v>43258</v>
      </c>
      <c r="H32" s="49">
        <f t="shared" si="4"/>
        <v>43259</v>
      </c>
      <c r="I32" s="49">
        <f t="shared" si="4"/>
        <v>43260</v>
      </c>
      <c r="J32" s="50">
        <f t="shared" si="4"/>
        <v>43261</v>
      </c>
      <c r="K32" s="10"/>
      <c r="L32" s="12"/>
      <c r="M32" s="48">
        <f>S31+1</f>
        <v>43283</v>
      </c>
      <c r="N32" s="49">
        <f t="shared" si="5"/>
        <v>43284</v>
      </c>
      <c r="O32" s="49">
        <f t="shared" si="5"/>
        <v>43285</v>
      </c>
      <c r="P32" s="49">
        <f t="shared" si="5"/>
        <v>43286</v>
      </c>
      <c r="Q32" s="49">
        <f t="shared" si="5"/>
        <v>43287</v>
      </c>
      <c r="R32" s="49">
        <f t="shared" si="5"/>
        <v>43288</v>
      </c>
      <c r="S32" s="50">
        <f t="shared" si="5"/>
        <v>43289</v>
      </c>
      <c r="T32" s="10"/>
      <c r="U32" s="10"/>
      <c r="AI32" s="8"/>
    </row>
    <row r="33" spans="2:35" ht="15.75" x14ac:dyDescent="0.25">
      <c r="B33" s="10"/>
      <c r="C33" s="27"/>
      <c r="D33" s="10"/>
      <c r="E33" s="10"/>
      <c r="F33" s="10"/>
      <c r="G33" s="10"/>
      <c r="H33" s="10"/>
      <c r="I33" s="10"/>
      <c r="J33" s="10"/>
      <c r="K33" s="10"/>
      <c r="L33" s="12"/>
      <c r="M33" s="10"/>
      <c r="N33" s="10"/>
      <c r="O33" s="10"/>
      <c r="P33" s="10"/>
      <c r="Q33" s="10"/>
      <c r="R33" s="10"/>
      <c r="S33" s="10"/>
      <c r="T33" s="10"/>
      <c r="U33" s="10"/>
      <c r="AI33" s="8"/>
    </row>
    <row r="34" spans="2:35" ht="16.5" thickBot="1" x14ac:dyDescent="0.3">
      <c r="B34" s="10"/>
      <c r="C34" s="27"/>
      <c r="D34" s="10"/>
      <c r="E34" s="10"/>
      <c r="F34" s="10"/>
      <c r="G34" s="10"/>
      <c r="H34" s="10"/>
      <c r="I34" s="10"/>
      <c r="J34" s="10"/>
      <c r="K34" s="10"/>
      <c r="L34" s="12"/>
      <c r="M34" s="10"/>
      <c r="N34" s="10"/>
      <c r="O34" s="10"/>
      <c r="P34" s="10"/>
      <c r="Q34" s="10"/>
      <c r="R34" s="10"/>
      <c r="S34" s="10"/>
      <c r="T34" s="10"/>
      <c r="U34" s="10"/>
      <c r="W34"/>
      <c r="AI34" s="8"/>
    </row>
    <row r="35" spans="2:35" ht="15.75" x14ac:dyDescent="0.25">
      <c r="B35" s="10"/>
      <c r="C35" s="11">
        <f>DATE($D$2,C36,1)</f>
        <v>43282</v>
      </c>
      <c r="D35" s="110" t="s">
        <v>61</v>
      </c>
      <c r="E35" s="111"/>
      <c r="F35" s="111"/>
      <c r="G35" s="111"/>
      <c r="H35" s="111"/>
      <c r="I35" s="111"/>
      <c r="J35" s="112"/>
      <c r="K35" s="10"/>
      <c r="L35" s="23">
        <f>DATE($D$2,L36,1)</f>
        <v>43313</v>
      </c>
      <c r="M35" s="110" t="s">
        <v>62</v>
      </c>
      <c r="N35" s="111"/>
      <c r="O35" s="111"/>
      <c r="P35" s="111"/>
      <c r="Q35" s="111"/>
      <c r="R35" s="111"/>
      <c r="S35" s="112"/>
      <c r="T35" s="10"/>
      <c r="U35" s="10"/>
      <c r="AI35" s="8"/>
    </row>
    <row r="36" spans="2:35" ht="16.5" thickBot="1" x14ac:dyDescent="0.3">
      <c r="B36" s="10"/>
      <c r="C36" s="27">
        <v>7</v>
      </c>
      <c r="D36" s="28" t="s">
        <v>24</v>
      </c>
      <c r="E36" s="29" t="s">
        <v>25</v>
      </c>
      <c r="F36" s="29" t="s">
        <v>26</v>
      </c>
      <c r="G36" s="29" t="s">
        <v>27</v>
      </c>
      <c r="H36" s="29" t="s">
        <v>28</v>
      </c>
      <c r="I36" s="29" t="s">
        <v>29</v>
      </c>
      <c r="J36" s="30" t="s">
        <v>30</v>
      </c>
      <c r="K36" s="10"/>
      <c r="L36" s="27">
        <v>8</v>
      </c>
      <c r="M36" s="28" t="s">
        <v>24</v>
      </c>
      <c r="N36" s="29" t="s">
        <v>25</v>
      </c>
      <c r="O36" s="29" t="s">
        <v>26</v>
      </c>
      <c r="P36" s="29" t="s">
        <v>27</v>
      </c>
      <c r="Q36" s="29" t="s">
        <v>28</v>
      </c>
      <c r="R36" s="29" t="s">
        <v>29</v>
      </c>
      <c r="S36" s="30" t="s">
        <v>30</v>
      </c>
      <c r="T36" s="10"/>
      <c r="U36" s="10"/>
      <c r="AI36" s="8"/>
    </row>
    <row r="37" spans="2:35" ht="15.75" x14ac:dyDescent="0.25">
      <c r="B37" s="10"/>
      <c r="C37" s="27"/>
      <c r="D37" s="37">
        <f>C35+1-WEEKDAY(C35,2)</f>
        <v>43276</v>
      </c>
      <c r="E37" s="38">
        <f t="shared" ref="E37:J42" si="6">D37+1</f>
        <v>43277</v>
      </c>
      <c r="F37" s="38">
        <f t="shared" si="6"/>
        <v>43278</v>
      </c>
      <c r="G37" s="38">
        <f t="shared" si="6"/>
        <v>43279</v>
      </c>
      <c r="H37" s="38">
        <f t="shared" si="6"/>
        <v>43280</v>
      </c>
      <c r="I37" s="38">
        <f t="shared" si="6"/>
        <v>43281</v>
      </c>
      <c r="J37" s="39">
        <f t="shared" si="6"/>
        <v>43282</v>
      </c>
      <c r="K37" s="10"/>
      <c r="L37" s="27"/>
      <c r="M37" s="37">
        <f>L35+1-WEEKDAY(L35,2)</f>
        <v>43311</v>
      </c>
      <c r="N37" s="38">
        <f t="shared" ref="N37:S42" si="7">M37+1</f>
        <v>43312</v>
      </c>
      <c r="O37" s="38">
        <f t="shared" si="7"/>
        <v>43313</v>
      </c>
      <c r="P37" s="38">
        <f t="shared" si="7"/>
        <v>43314</v>
      </c>
      <c r="Q37" s="38">
        <f t="shared" si="7"/>
        <v>43315</v>
      </c>
      <c r="R37" s="38">
        <f t="shared" si="7"/>
        <v>43316</v>
      </c>
      <c r="S37" s="39">
        <f t="shared" si="7"/>
        <v>43317</v>
      </c>
      <c r="T37" s="10"/>
      <c r="U37" s="10"/>
      <c r="AI37" s="8"/>
    </row>
    <row r="38" spans="2:35" ht="15.75" x14ac:dyDescent="0.25">
      <c r="B38" s="10"/>
      <c r="C38" s="27"/>
      <c r="D38" s="44">
        <f>J37+1</f>
        <v>43283</v>
      </c>
      <c r="E38" s="45">
        <f t="shared" si="6"/>
        <v>43284</v>
      </c>
      <c r="F38" s="45">
        <f t="shared" si="6"/>
        <v>43285</v>
      </c>
      <c r="G38" s="45">
        <f t="shared" si="6"/>
        <v>43286</v>
      </c>
      <c r="H38" s="45">
        <f t="shared" si="6"/>
        <v>43287</v>
      </c>
      <c r="I38" s="45">
        <f t="shared" si="6"/>
        <v>43288</v>
      </c>
      <c r="J38" s="46">
        <f t="shared" si="6"/>
        <v>43289</v>
      </c>
      <c r="K38" s="10"/>
      <c r="L38" s="27"/>
      <c r="M38" s="44">
        <f>S37+1</f>
        <v>43318</v>
      </c>
      <c r="N38" s="45">
        <f t="shared" si="7"/>
        <v>43319</v>
      </c>
      <c r="O38" s="45">
        <f t="shared" si="7"/>
        <v>43320</v>
      </c>
      <c r="P38" s="45">
        <f t="shared" si="7"/>
        <v>43321</v>
      </c>
      <c r="Q38" s="45">
        <f t="shared" si="7"/>
        <v>43322</v>
      </c>
      <c r="R38" s="45">
        <f t="shared" si="7"/>
        <v>43323</v>
      </c>
      <c r="S38" s="46">
        <f t="shared" si="7"/>
        <v>43324</v>
      </c>
      <c r="T38" s="10"/>
      <c r="U38" s="10"/>
      <c r="AI38" s="8"/>
    </row>
    <row r="39" spans="2:35" ht="15.75" x14ac:dyDescent="0.25">
      <c r="B39" s="10"/>
      <c r="C39" s="27"/>
      <c r="D39" s="44">
        <f>J38+1</f>
        <v>43290</v>
      </c>
      <c r="E39" s="45">
        <f t="shared" si="6"/>
        <v>43291</v>
      </c>
      <c r="F39" s="45">
        <f t="shared" si="6"/>
        <v>43292</v>
      </c>
      <c r="G39" s="45">
        <f t="shared" si="6"/>
        <v>43293</v>
      </c>
      <c r="H39" s="45">
        <f t="shared" si="6"/>
        <v>43294</v>
      </c>
      <c r="I39" s="45">
        <f t="shared" si="6"/>
        <v>43295</v>
      </c>
      <c r="J39" s="46">
        <f t="shared" si="6"/>
        <v>43296</v>
      </c>
      <c r="K39" s="10"/>
      <c r="L39" s="27"/>
      <c r="M39" s="44">
        <f>S38+1</f>
        <v>43325</v>
      </c>
      <c r="N39" s="45">
        <f t="shared" si="7"/>
        <v>43326</v>
      </c>
      <c r="O39" s="45">
        <f t="shared" si="7"/>
        <v>43327</v>
      </c>
      <c r="P39" s="45">
        <f t="shared" si="7"/>
        <v>43328</v>
      </c>
      <c r="Q39" s="45">
        <f t="shared" si="7"/>
        <v>43329</v>
      </c>
      <c r="R39" s="45">
        <f t="shared" si="7"/>
        <v>43330</v>
      </c>
      <c r="S39" s="46">
        <f t="shared" si="7"/>
        <v>43331</v>
      </c>
      <c r="T39" s="10"/>
      <c r="U39" s="10"/>
      <c r="AI39" s="8"/>
    </row>
    <row r="40" spans="2:35" ht="15.75" x14ac:dyDescent="0.25">
      <c r="B40" s="10"/>
      <c r="C40" s="27"/>
      <c r="D40" s="44">
        <f>J39+1</f>
        <v>43297</v>
      </c>
      <c r="E40" s="45">
        <f t="shared" si="6"/>
        <v>43298</v>
      </c>
      <c r="F40" s="45">
        <f t="shared" si="6"/>
        <v>43299</v>
      </c>
      <c r="G40" s="45">
        <f t="shared" si="6"/>
        <v>43300</v>
      </c>
      <c r="H40" s="45">
        <f t="shared" si="6"/>
        <v>43301</v>
      </c>
      <c r="I40" s="45">
        <f t="shared" si="6"/>
        <v>43302</v>
      </c>
      <c r="J40" s="46">
        <f t="shared" si="6"/>
        <v>43303</v>
      </c>
      <c r="K40" s="10"/>
      <c r="L40" s="27"/>
      <c r="M40" s="44">
        <f>S39+1</f>
        <v>43332</v>
      </c>
      <c r="N40" s="45">
        <f t="shared" si="7"/>
        <v>43333</v>
      </c>
      <c r="O40" s="45">
        <f t="shared" si="7"/>
        <v>43334</v>
      </c>
      <c r="P40" s="45">
        <f t="shared" si="7"/>
        <v>43335</v>
      </c>
      <c r="Q40" s="45">
        <f t="shared" si="7"/>
        <v>43336</v>
      </c>
      <c r="R40" s="45">
        <f t="shared" si="7"/>
        <v>43337</v>
      </c>
      <c r="S40" s="46">
        <f t="shared" si="7"/>
        <v>43338</v>
      </c>
      <c r="T40" s="10"/>
      <c r="U40" s="10"/>
      <c r="AI40" s="8"/>
    </row>
    <row r="41" spans="2:35" ht="15.75" x14ac:dyDescent="0.25">
      <c r="B41" s="10"/>
      <c r="C41" s="27"/>
      <c r="D41" s="44">
        <f>J40+1</f>
        <v>43304</v>
      </c>
      <c r="E41" s="45">
        <f t="shared" si="6"/>
        <v>43305</v>
      </c>
      <c r="F41" s="45">
        <f t="shared" si="6"/>
        <v>43306</v>
      </c>
      <c r="G41" s="45">
        <f t="shared" si="6"/>
        <v>43307</v>
      </c>
      <c r="H41" s="45">
        <f t="shared" si="6"/>
        <v>43308</v>
      </c>
      <c r="I41" s="45">
        <f t="shared" si="6"/>
        <v>43309</v>
      </c>
      <c r="J41" s="46">
        <f t="shared" si="6"/>
        <v>43310</v>
      </c>
      <c r="K41" s="10"/>
      <c r="L41" s="27"/>
      <c r="M41" s="44">
        <f>S40+1</f>
        <v>43339</v>
      </c>
      <c r="N41" s="45">
        <f t="shared" si="7"/>
        <v>43340</v>
      </c>
      <c r="O41" s="45">
        <f t="shared" si="7"/>
        <v>43341</v>
      </c>
      <c r="P41" s="45">
        <f t="shared" si="7"/>
        <v>43342</v>
      </c>
      <c r="Q41" s="45">
        <f t="shared" si="7"/>
        <v>43343</v>
      </c>
      <c r="R41" s="45">
        <f t="shared" si="7"/>
        <v>43344</v>
      </c>
      <c r="S41" s="46">
        <f t="shared" si="7"/>
        <v>43345</v>
      </c>
      <c r="T41" s="10"/>
      <c r="U41" s="10"/>
      <c r="AI41" s="8"/>
    </row>
    <row r="42" spans="2:35" ht="16.5" thickBot="1" x14ac:dyDescent="0.3">
      <c r="B42" s="10"/>
      <c r="C42" s="10"/>
      <c r="D42" s="48">
        <f>J41+1</f>
        <v>43311</v>
      </c>
      <c r="E42" s="49">
        <f t="shared" si="6"/>
        <v>43312</v>
      </c>
      <c r="F42" s="49">
        <f t="shared" si="6"/>
        <v>43313</v>
      </c>
      <c r="G42" s="49">
        <f t="shared" si="6"/>
        <v>43314</v>
      </c>
      <c r="H42" s="49">
        <f t="shared" si="6"/>
        <v>43315</v>
      </c>
      <c r="I42" s="49">
        <f t="shared" si="6"/>
        <v>43316</v>
      </c>
      <c r="J42" s="50">
        <f t="shared" si="6"/>
        <v>43317</v>
      </c>
      <c r="K42" s="10"/>
      <c r="L42" s="12"/>
      <c r="M42" s="48">
        <f>S41+1</f>
        <v>43346</v>
      </c>
      <c r="N42" s="49">
        <f t="shared" si="7"/>
        <v>43347</v>
      </c>
      <c r="O42" s="49">
        <f t="shared" si="7"/>
        <v>43348</v>
      </c>
      <c r="P42" s="49">
        <f t="shared" si="7"/>
        <v>43349</v>
      </c>
      <c r="Q42" s="49">
        <f t="shared" si="7"/>
        <v>43350</v>
      </c>
      <c r="R42" s="49">
        <f t="shared" si="7"/>
        <v>43351</v>
      </c>
      <c r="S42" s="50">
        <f t="shared" si="7"/>
        <v>43352</v>
      </c>
      <c r="T42" s="10"/>
      <c r="U42" s="10"/>
      <c r="AI42" s="8"/>
    </row>
    <row r="43" spans="2:35" ht="15.75" x14ac:dyDescent="0.25">
      <c r="B43" s="10"/>
      <c r="C43" s="27"/>
      <c r="D43" s="10"/>
      <c r="E43" s="10"/>
      <c r="F43" s="10"/>
      <c r="G43" s="10"/>
      <c r="H43" s="10"/>
      <c r="I43" s="10"/>
      <c r="J43" s="10"/>
      <c r="K43" s="10"/>
      <c r="L43" s="12"/>
      <c r="M43" s="10"/>
      <c r="N43" s="10"/>
      <c r="O43" s="10"/>
      <c r="P43" s="10"/>
      <c r="Q43" s="10"/>
      <c r="R43" s="10"/>
      <c r="S43" s="10"/>
      <c r="T43" s="10"/>
      <c r="U43" s="10"/>
      <c r="AI43" s="8"/>
    </row>
    <row r="44" spans="2:35" ht="16.5" thickBot="1" x14ac:dyDescent="0.3">
      <c r="B44" s="10"/>
      <c r="C44" s="27"/>
      <c r="D44" s="10"/>
      <c r="E44" s="10"/>
      <c r="F44" s="10"/>
      <c r="G44" s="10"/>
      <c r="H44" s="10"/>
      <c r="I44" s="10"/>
      <c r="J44" s="10"/>
      <c r="K44" s="10"/>
      <c r="L44" s="12"/>
      <c r="M44" s="10"/>
      <c r="N44" s="10"/>
      <c r="O44" s="10"/>
      <c r="P44" s="10"/>
      <c r="Q44" s="10"/>
      <c r="R44" s="10"/>
      <c r="S44" s="10"/>
      <c r="T44" s="10"/>
      <c r="U44" s="10"/>
      <c r="AI44" s="8"/>
    </row>
    <row r="45" spans="2:35" ht="15.75" x14ac:dyDescent="0.25">
      <c r="B45" s="10"/>
      <c r="C45" s="11">
        <f>DATE($D$2,C46,1)</f>
        <v>43344</v>
      </c>
      <c r="D45" s="110" t="s">
        <v>63</v>
      </c>
      <c r="E45" s="111"/>
      <c r="F45" s="111"/>
      <c r="G45" s="111"/>
      <c r="H45" s="111"/>
      <c r="I45" s="111"/>
      <c r="J45" s="112"/>
      <c r="K45" s="10"/>
      <c r="L45" s="23">
        <f>DATE($D$2,L46,1)</f>
        <v>43374</v>
      </c>
      <c r="M45" s="110" t="s">
        <v>64</v>
      </c>
      <c r="N45" s="111"/>
      <c r="O45" s="111"/>
      <c r="P45" s="111"/>
      <c r="Q45" s="111"/>
      <c r="R45" s="111"/>
      <c r="S45" s="112"/>
      <c r="T45" s="10"/>
      <c r="U45" s="10"/>
      <c r="AI45" s="8"/>
    </row>
    <row r="46" spans="2:35" ht="16.5" thickBot="1" x14ac:dyDescent="0.3">
      <c r="B46" s="10"/>
      <c r="C46" s="27">
        <v>9</v>
      </c>
      <c r="D46" s="28" t="s">
        <v>24</v>
      </c>
      <c r="E46" s="29" t="s">
        <v>25</v>
      </c>
      <c r="F46" s="29" t="s">
        <v>26</v>
      </c>
      <c r="G46" s="29" t="s">
        <v>27</v>
      </c>
      <c r="H46" s="29" t="s">
        <v>28</v>
      </c>
      <c r="I46" s="29" t="s">
        <v>29</v>
      </c>
      <c r="J46" s="30" t="s">
        <v>30</v>
      </c>
      <c r="K46" s="10"/>
      <c r="L46" s="27">
        <v>10</v>
      </c>
      <c r="M46" s="28" t="s">
        <v>24</v>
      </c>
      <c r="N46" s="29" t="s">
        <v>25</v>
      </c>
      <c r="O46" s="29" t="s">
        <v>26</v>
      </c>
      <c r="P46" s="29" t="s">
        <v>27</v>
      </c>
      <c r="Q46" s="29" t="s">
        <v>28</v>
      </c>
      <c r="R46" s="29" t="s">
        <v>29</v>
      </c>
      <c r="S46" s="30" t="s">
        <v>30</v>
      </c>
      <c r="T46" s="10"/>
      <c r="U46" s="10"/>
      <c r="AI46" s="8"/>
    </row>
    <row r="47" spans="2:35" ht="15.75" x14ac:dyDescent="0.25">
      <c r="B47" s="10"/>
      <c r="C47" s="27"/>
      <c r="D47" s="37">
        <f>C45+1-WEEKDAY(C45,2)</f>
        <v>43339</v>
      </c>
      <c r="E47" s="38">
        <f t="shared" ref="E47:J52" si="8">D47+1</f>
        <v>43340</v>
      </c>
      <c r="F47" s="38">
        <f t="shared" si="8"/>
        <v>43341</v>
      </c>
      <c r="G47" s="38">
        <f t="shared" si="8"/>
        <v>43342</v>
      </c>
      <c r="H47" s="38">
        <f t="shared" si="8"/>
        <v>43343</v>
      </c>
      <c r="I47" s="38">
        <f t="shared" si="8"/>
        <v>43344</v>
      </c>
      <c r="J47" s="39">
        <f t="shared" si="8"/>
        <v>43345</v>
      </c>
      <c r="K47" s="10"/>
      <c r="L47" s="27"/>
      <c r="M47" s="37">
        <f>L45+1-WEEKDAY(L45,2)</f>
        <v>43374</v>
      </c>
      <c r="N47" s="38">
        <f t="shared" ref="N47:S52" si="9">M47+1</f>
        <v>43375</v>
      </c>
      <c r="O47" s="38">
        <f t="shared" si="9"/>
        <v>43376</v>
      </c>
      <c r="P47" s="38">
        <f t="shared" si="9"/>
        <v>43377</v>
      </c>
      <c r="Q47" s="38">
        <f t="shared" si="9"/>
        <v>43378</v>
      </c>
      <c r="R47" s="38">
        <f t="shared" si="9"/>
        <v>43379</v>
      </c>
      <c r="S47" s="39">
        <f t="shared" si="9"/>
        <v>43380</v>
      </c>
      <c r="T47" s="10"/>
      <c r="U47" s="10"/>
      <c r="AI47" s="8"/>
    </row>
    <row r="48" spans="2:35" ht="15.75" x14ac:dyDescent="0.25">
      <c r="B48" s="10"/>
      <c r="C48" s="27"/>
      <c r="D48" s="44">
        <f>J47+1</f>
        <v>43346</v>
      </c>
      <c r="E48" s="45">
        <f t="shared" si="8"/>
        <v>43347</v>
      </c>
      <c r="F48" s="45">
        <f t="shared" si="8"/>
        <v>43348</v>
      </c>
      <c r="G48" s="45">
        <f t="shared" si="8"/>
        <v>43349</v>
      </c>
      <c r="H48" s="45">
        <f t="shared" si="8"/>
        <v>43350</v>
      </c>
      <c r="I48" s="45">
        <f t="shared" si="8"/>
        <v>43351</v>
      </c>
      <c r="J48" s="46">
        <f t="shared" si="8"/>
        <v>43352</v>
      </c>
      <c r="K48" s="10"/>
      <c r="L48" s="27"/>
      <c r="M48" s="44">
        <f>S47+1</f>
        <v>43381</v>
      </c>
      <c r="N48" s="45">
        <f t="shared" si="9"/>
        <v>43382</v>
      </c>
      <c r="O48" s="45">
        <f t="shared" si="9"/>
        <v>43383</v>
      </c>
      <c r="P48" s="45">
        <f t="shared" si="9"/>
        <v>43384</v>
      </c>
      <c r="Q48" s="45">
        <f t="shared" si="9"/>
        <v>43385</v>
      </c>
      <c r="R48" s="45">
        <f t="shared" si="9"/>
        <v>43386</v>
      </c>
      <c r="S48" s="46">
        <f t="shared" si="9"/>
        <v>43387</v>
      </c>
      <c r="T48" s="10"/>
      <c r="U48" s="10"/>
      <c r="AI48" s="8"/>
    </row>
    <row r="49" spans="2:35" ht="15.75" x14ac:dyDescent="0.25">
      <c r="B49" s="10"/>
      <c r="C49" s="27"/>
      <c r="D49" s="44">
        <f>J48+1</f>
        <v>43353</v>
      </c>
      <c r="E49" s="45">
        <f t="shared" si="8"/>
        <v>43354</v>
      </c>
      <c r="F49" s="45">
        <f t="shared" si="8"/>
        <v>43355</v>
      </c>
      <c r="G49" s="45">
        <f t="shared" si="8"/>
        <v>43356</v>
      </c>
      <c r="H49" s="45">
        <f t="shared" si="8"/>
        <v>43357</v>
      </c>
      <c r="I49" s="45">
        <f t="shared" si="8"/>
        <v>43358</v>
      </c>
      <c r="J49" s="46">
        <f t="shared" si="8"/>
        <v>43359</v>
      </c>
      <c r="K49" s="10"/>
      <c r="L49" s="27"/>
      <c r="M49" s="44">
        <f>S48+1</f>
        <v>43388</v>
      </c>
      <c r="N49" s="45">
        <f t="shared" si="9"/>
        <v>43389</v>
      </c>
      <c r="O49" s="45">
        <f t="shared" si="9"/>
        <v>43390</v>
      </c>
      <c r="P49" s="45">
        <f t="shared" si="9"/>
        <v>43391</v>
      </c>
      <c r="Q49" s="45">
        <f t="shared" si="9"/>
        <v>43392</v>
      </c>
      <c r="R49" s="45">
        <f t="shared" si="9"/>
        <v>43393</v>
      </c>
      <c r="S49" s="46">
        <f t="shared" si="9"/>
        <v>43394</v>
      </c>
      <c r="T49" s="10"/>
      <c r="U49" s="10"/>
      <c r="AI49" s="8"/>
    </row>
    <row r="50" spans="2:35" ht="15.75" x14ac:dyDescent="0.25">
      <c r="B50" s="10"/>
      <c r="C50" s="27"/>
      <c r="D50" s="44">
        <f>J49+1</f>
        <v>43360</v>
      </c>
      <c r="E50" s="45">
        <f t="shared" si="8"/>
        <v>43361</v>
      </c>
      <c r="F50" s="45">
        <f t="shared" si="8"/>
        <v>43362</v>
      </c>
      <c r="G50" s="45">
        <f t="shared" si="8"/>
        <v>43363</v>
      </c>
      <c r="H50" s="45">
        <f t="shared" si="8"/>
        <v>43364</v>
      </c>
      <c r="I50" s="45">
        <f t="shared" si="8"/>
        <v>43365</v>
      </c>
      <c r="J50" s="46">
        <f t="shared" si="8"/>
        <v>43366</v>
      </c>
      <c r="K50" s="10"/>
      <c r="L50" s="27"/>
      <c r="M50" s="44">
        <f>S49+1</f>
        <v>43395</v>
      </c>
      <c r="N50" s="45">
        <f t="shared" si="9"/>
        <v>43396</v>
      </c>
      <c r="O50" s="45">
        <f t="shared" si="9"/>
        <v>43397</v>
      </c>
      <c r="P50" s="45">
        <f t="shared" si="9"/>
        <v>43398</v>
      </c>
      <c r="Q50" s="45">
        <f t="shared" si="9"/>
        <v>43399</v>
      </c>
      <c r="R50" s="45">
        <f t="shared" si="9"/>
        <v>43400</v>
      </c>
      <c r="S50" s="46">
        <f t="shared" si="9"/>
        <v>43401</v>
      </c>
      <c r="T50" s="10"/>
      <c r="U50" s="10"/>
      <c r="AI50" s="8"/>
    </row>
    <row r="51" spans="2:35" ht="15.75" x14ac:dyDescent="0.25">
      <c r="B51" s="10"/>
      <c r="C51" s="27"/>
      <c r="D51" s="44">
        <f>J50+1</f>
        <v>43367</v>
      </c>
      <c r="E51" s="45">
        <f t="shared" si="8"/>
        <v>43368</v>
      </c>
      <c r="F51" s="45">
        <f t="shared" si="8"/>
        <v>43369</v>
      </c>
      <c r="G51" s="45">
        <f t="shared" si="8"/>
        <v>43370</v>
      </c>
      <c r="H51" s="45">
        <f t="shared" si="8"/>
        <v>43371</v>
      </c>
      <c r="I51" s="45">
        <f t="shared" si="8"/>
        <v>43372</v>
      </c>
      <c r="J51" s="46">
        <f t="shared" si="8"/>
        <v>43373</v>
      </c>
      <c r="K51" s="10"/>
      <c r="L51" s="27"/>
      <c r="M51" s="44">
        <f>S50+1</f>
        <v>43402</v>
      </c>
      <c r="N51" s="45">
        <f t="shared" si="9"/>
        <v>43403</v>
      </c>
      <c r="O51" s="45">
        <f t="shared" si="9"/>
        <v>43404</v>
      </c>
      <c r="P51" s="45">
        <f t="shared" si="9"/>
        <v>43405</v>
      </c>
      <c r="Q51" s="45">
        <f t="shared" si="9"/>
        <v>43406</v>
      </c>
      <c r="R51" s="45">
        <f t="shared" si="9"/>
        <v>43407</v>
      </c>
      <c r="S51" s="46">
        <f t="shared" si="9"/>
        <v>43408</v>
      </c>
      <c r="T51" s="10"/>
      <c r="U51" s="10"/>
      <c r="AI51" s="8"/>
    </row>
    <row r="52" spans="2:35" ht="16.5" thickBot="1" x14ac:dyDescent="0.3">
      <c r="B52" s="10"/>
      <c r="C52" s="10"/>
      <c r="D52" s="48">
        <f>J51+1</f>
        <v>43374</v>
      </c>
      <c r="E52" s="49">
        <f t="shared" si="8"/>
        <v>43375</v>
      </c>
      <c r="F52" s="49">
        <f t="shared" si="8"/>
        <v>43376</v>
      </c>
      <c r="G52" s="49">
        <f t="shared" si="8"/>
        <v>43377</v>
      </c>
      <c r="H52" s="49">
        <f t="shared" si="8"/>
        <v>43378</v>
      </c>
      <c r="I52" s="49">
        <f t="shared" si="8"/>
        <v>43379</v>
      </c>
      <c r="J52" s="50">
        <f t="shared" si="8"/>
        <v>43380</v>
      </c>
      <c r="K52" s="10"/>
      <c r="L52" s="12"/>
      <c r="M52" s="48">
        <f>S51+1</f>
        <v>43409</v>
      </c>
      <c r="N52" s="49">
        <f t="shared" si="9"/>
        <v>43410</v>
      </c>
      <c r="O52" s="49">
        <f t="shared" si="9"/>
        <v>43411</v>
      </c>
      <c r="P52" s="49">
        <f t="shared" si="9"/>
        <v>43412</v>
      </c>
      <c r="Q52" s="49">
        <f t="shared" si="9"/>
        <v>43413</v>
      </c>
      <c r="R52" s="49">
        <f t="shared" si="9"/>
        <v>43414</v>
      </c>
      <c r="S52" s="50">
        <f t="shared" si="9"/>
        <v>43415</v>
      </c>
      <c r="T52" s="10"/>
      <c r="U52" s="10"/>
      <c r="AI52" s="8"/>
    </row>
    <row r="53" spans="2:35" ht="15.75" x14ac:dyDescent="0.25">
      <c r="B53" s="10"/>
      <c r="C53" s="27"/>
      <c r="D53" s="10"/>
      <c r="E53" s="10"/>
      <c r="F53" s="10"/>
      <c r="G53" s="10"/>
      <c r="H53" s="10"/>
      <c r="I53" s="10"/>
      <c r="J53" s="10"/>
      <c r="K53" s="10"/>
      <c r="L53" s="12"/>
      <c r="M53" s="10"/>
      <c r="N53" s="10"/>
      <c r="O53" s="10"/>
      <c r="P53" s="10"/>
      <c r="Q53" s="10"/>
      <c r="R53" s="10"/>
      <c r="S53" s="10"/>
      <c r="T53" s="10"/>
      <c r="U53" s="10"/>
      <c r="AI53" s="8"/>
    </row>
    <row r="54" spans="2:35" ht="16.5" thickBot="1" x14ac:dyDescent="0.3">
      <c r="B54" s="10"/>
      <c r="C54" s="27"/>
      <c r="D54" s="10"/>
      <c r="E54" s="10"/>
      <c r="F54" s="10"/>
      <c r="G54" s="10"/>
      <c r="H54" s="10"/>
      <c r="I54" s="10"/>
      <c r="J54" s="10"/>
      <c r="K54" s="10"/>
      <c r="L54" s="12"/>
      <c r="M54" s="10"/>
      <c r="N54" s="10"/>
      <c r="O54" s="10"/>
      <c r="P54" s="10"/>
      <c r="Q54" s="10"/>
      <c r="R54" s="10"/>
      <c r="S54" s="10"/>
      <c r="T54" s="10"/>
      <c r="U54" s="10"/>
      <c r="AI54" s="8"/>
    </row>
    <row r="55" spans="2:35" ht="15.75" x14ac:dyDescent="0.25">
      <c r="B55" s="10"/>
      <c r="C55" s="11">
        <f>DATE($D$2,C56,1)</f>
        <v>43405</v>
      </c>
      <c r="D55" s="110" t="s">
        <v>65</v>
      </c>
      <c r="E55" s="111"/>
      <c r="F55" s="111"/>
      <c r="G55" s="111"/>
      <c r="H55" s="111"/>
      <c r="I55" s="111"/>
      <c r="J55" s="112"/>
      <c r="K55" s="10"/>
      <c r="L55" s="23">
        <f>DATE($D$2,L56,1)</f>
        <v>43435</v>
      </c>
      <c r="M55" s="110" t="s">
        <v>66</v>
      </c>
      <c r="N55" s="111"/>
      <c r="O55" s="111"/>
      <c r="P55" s="111"/>
      <c r="Q55" s="111"/>
      <c r="R55" s="111"/>
      <c r="S55" s="112"/>
      <c r="T55" s="10"/>
      <c r="U55" s="10"/>
      <c r="AI55" s="8"/>
    </row>
    <row r="56" spans="2:35" ht="16.5" thickBot="1" x14ac:dyDescent="0.3">
      <c r="B56" s="10"/>
      <c r="C56" s="27">
        <v>11</v>
      </c>
      <c r="D56" s="28" t="s">
        <v>24</v>
      </c>
      <c r="E56" s="29" t="s">
        <v>25</v>
      </c>
      <c r="F56" s="29" t="s">
        <v>26</v>
      </c>
      <c r="G56" s="29" t="s">
        <v>27</v>
      </c>
      <c r="H56" s="29" t="s">
        <v>28</v>
      </c>
      <c r="I56" s="29" t="s">
        <v>29</v>
      </c>
      <c r="J56" s="30" t="s">
        <v>30</v>
      </c>
      <c r="K56" s="10"/>
      <c r="L56" s="27">
        <v>12</v>
      </c>
      <c r="M56" s="28" t="s">
        <v>24</v>
      </c>
      <c r="N56" s="29" t="s">
        <v>25</v>
      </c>
      <c r="O56" s="29" t="s">
        <v>26</v>
      </c>
      <c r="P56" s="29" t="s">
        <v>27</v>
      </c>
      <c r="Q56" s="29" t="s">
        <v>28</v>
      </c>
      <c r="R56" s="29" t="s">
        <v>29</v>
      </c>
      <c r="S56" s="30" t="s">
        <v>30</v>
      </c>
      <c r="T56" s="10"/>
      <c r="U56" s="10"/>
      <c r="AI56" s="8"/>
    </row>
    <row r="57" spans="2:35" ht="15.75" x14ac:dyDescent="0.25">
      <c r="B57" s="10"/>
      <c r="C57" s="27"/>
      <c r="D57" s="37">
        <f>C55+1-WEEKDAY(C55,2)</f>
        <v>43402</v>
      </c>
      <c r="E57" s="38">
        <f t="shared" ref="E57:J62" si="10">D57+1</f>
        <v>43403</v>
      </c>
      <c r="F57" s="38">
        <f t="shared" si="10"/>
        <v>43404</v>
      </c>
      <c r="G57" s="38">
        <f t="shared" si="10"/>
        <v>43405</v>
      </c>
      <c r="H57" s="38">
        <f t="shared" si="10"/>
        <v>43406</v>
      </c>
      <c r="I57" s="38">
        <f t="shared" si="10"/>
        <v>43407</v>
      </c>
      <c r="J57" s="39">
        <f t="shared" si="10"/>
        <v>43408</v>
      </c>
      <c r="K57" s="10"/>
      <c r="L57" s="27"/>
      <c r="M57" s="37">
        <f>L55+1-WEEKDAY(L55,2)</f>
        <v>43430</v>
      </c>
      <c r="N57" s="38">
        <f t="shared" ref="N57:S62" si="11">M57+1</f>
        <v>43431</v>
      </c>
      <c r="O57" s="38">
        <f t="shared" si="11"/>
        <v>43432</v>
      </c>
      <c r="P57" s="38">
        <f t="shared" si="11"/>
        <v>43433</v>
      </c>
      <c r="Q57" s="38">
        <f t="shared" si="11"/>
        <v>43434</v>
      </c>
      <c r="R57" s="38">
        <f t="shared" si="11"/>
        <v>43435</v>
      </c>
      <c r="S57" s="39">
        <f t="shared" si="11"/>
        <v>43436</v>
      </c>
      <c r="T57" s="10"/>
      <c r="U57" s="10"/>
      <c r="AI57" s="8"/>
    </row>
    <row r="58" spans="2:35" ht="15.75" x14ac:dyDescent="0.25">
      <c r="B58" s="10"/>
      <c r="C58" s="27"/>
      <c r="D58" s="44">
        <f>J57+1</f>
        <v>43409</v>
      </c>
      <c r="E58" s="45">
        <f t="shared" si="10"/>
        <v>43410</v>
      </c>
      <c r="F58" s="45">
        <f t="shared" si="10"/>
        <v>43411</v>
      </c>
      <c r="G58" s="45">
        <f t="shared" si="10"/>
        <v>43412</v>
      </c>
      <c r="H58" s="45">
        <f t="shared" si="10"/>
        <v>43413</v>
      </c>
      <c r="I58" s="45">
        <f t="shared" si="10"/>
        <v>43414</v>
      </c>
      <c r="J58" s="46">
        <f t="shared" si="10"/>
        <v>43415</v>
      </c>
      <c r="K58" s="10"/>
      <c r="L58" s="27"/>
      <c r="M58" s="44">
        <f>S57+1</f>
        <v>43437</v>
      </c>
      <c r="N58" s="45">
        <f t="shared" si="11"/>
        <v>43438</v>
      </c>
      <c r="O58" s="45">
        <f t="shared" si="11"/>
        <v>43439</v>
      </c>
      <c r="P58" s="45">
        <f t="shared" si="11"/>
        <v>43440</v>
      </c>
      <c r="Q58" s="45">
        <f t="shared" si="11"/>
        <v>43441</v>
      </c>
      <c r="R58" s="45">
        <f t="shared" si="11"/>
        <v>43442</v>
      </c>
      <c r="S58" s="46">
        <f t="shared" si="11"/>
        <v>43443</v>
      </c>
      <c r="T58" s="10"/>
      <c r="U58" s="10"/>
      <c r="AI58" s="8"/>
    </row>
    <row r="59" spans="2:35" ht="15.75" x14ac:dyDescent="0.25">
      <c r="B59" s="10"/>
      <c r="C59" s="27"/>
      <c r="D59" s="44">
        <f>J58+1</f>
        <v>43416</v>
      </c>
      <c r="E59" s="45">
        <f t="shared" si="10"/>
        <v>43417</v>
      </c>
      <c r="F59" s="45">
        <f t="shared" si="10"/>
        <v>43418</v>
      </c>
      <c r="G59" s="45">
        <f t="shared" si="10"/>
        <v>43419</v>
      </c>
      <c r="H59" s="45">
        <f t="shared" si="10"/>
        <v>43420</v>
      </c>
      <c r="I59" s="45">
        <f t="shared" si="10"/>
        <v>43421</v>
      </c>
      <c r="J59" s="46">
        <f t="shared" si="10"/>
        <v>43422</v>
      </c>
      <c r="K59" s="10"/>
      <c r="L59" s="27"/>
      <c r="M59" s="44">
        <f>S58+1</f>
        <v>43444</v>
      </c>
      <c r="N59" s="45">
        <f t="shared" si="11"/>
        <v>43445</v>
      </c>
      <c r="O59" s="45">
        <f t="shared" si="11"/>
        <v>43446</v>
      </c>
      <c r="P59" s="45">
        <f t="shared" si="11"/>
        <v>43447</v>
      </c>
      <c r="Q59" s="45">
        <f t="shared" si="11"/>
        <v>43448</v>
      </c>
      <c r="R59" s="45">
        <f t="shared" si="11"/>
        <v>43449</v>
      </c>
      <c r="S59" s="46">
        <f t="shared" si="11"/>
        <v>43450</v>
      </c>
      <c r="T59" s="10"/>
      <c r="U59" s="10"/>
      <c r="AI59" s="8"/>
    </row>
    <row r="60" spans="2:35" ht="15.75" x14ac:dyDescent="0.25">
      <c r="B60" s="10"/>
      <c r="C60" s="27"/>
      <c r="D60" s="44">
        <f>J59+1</f>
        <v>43423</v>
      </c>
      <c r="E60" s="45">
        <f t="shared" si="10"/>
        <v>43424</v>
      </c>
      <c r="F60" s="45">
        <f t="shared" si="10"/>
        <v>43425</v>
      </c>
      <c r="G60" s="45">
        <f t="shared" si="10"/>
        <v>43426</v>
      </c>
      <c r="H60" s="45">
        <f t="shared" si="10"/>
        <v>43427</v>
      </c>
      <c r="I60" s="45">
        <f t="shared" si="10"/>
        <v>43428</v>
      </c>
      <c r="J60" s="46">
        <f t="shared" si="10"/>
        <v>43429</v>
      </c>
      <c r="K60" s="10"/>
      <c r="L60" s="27"/>
      <c r="M60" s="44">
        <f>S59+1</f>
        <v>43451</v>
      </c>
      <c r="N60" s="45">
        <f t="shared" si="11"/>
        <v>43452</v>
      </c>
      <c r="O60" s="45">
        <f t="shared" si="11"/>
        <v>43453</v>
      </c>
      <c r="P60" s="45">
        <f t="shared" si="11"/>
        <v>43454</v>
      </c>
      <c r="Q60" s="45">
        <f t="shared" si="11"/>
        <v>43455</v>
      </c>
      <c r="R60" s="45">
        <f t="shared" si="11"/>
        <v>43456</v>
      </c>
      <c r="S60" s="46">
        <f t="shared" si="11"/>
        <v>43457</v>
      </c>
      <c r="T60" s="10"/>
      <c r="U60" s="10"/>
      <c r="AI60" s="8"/>
    </row>
    <row r="61" spans="2:35" ht="15.75" x14ac:dyDescent="0.25">
      <c r="B61" s="10"/>
      <c r="C61" s="27"/>
      <c r="D61" s="44">
        <f>J60+1</f>
        <v>43430</v>
      </c>
      <c r="E61" s="45">
        <f t="shared" si="10"/>
        <v>43431</v>
      </c>
      <c r="F61" s="45">
        <f t="shared" si="10"/>
        <v>43432</v>
      </c>
      <c r="G61" s="45">
        <f t="shared" si="10"/>
        <v>43433</v>
      </c>
      <c r="H61" s="45">
        <f t="shared" si="10"/>
        <v>43434</v>
      </c>
      <c r="I61" s="45">
        <f t="shared" si="10"/>
        <v>43435</v>
      </c>
      <c r="J61" s="46">
        <f t="shared" si="10"/>
        <v>43436</v>
      </c>
      <c r="K61" s="10"/>
      <c r="L61" s="27"/>
      <c r="M61" s="44">
        <f>S60+1</f>
        <v>43458</v>
      </c>
      <c r="N61" s="45">
        <f t="shared" si="11"/>
        <v>43459</v>
      </c>
      <c r="O61" s="45">
        <f t="shared" si="11"/>
        <v>43460</v>
      </c>
      <c r="P61" s="45">
        <f t="shared" si="11"/>
        <v>43461</v>
      </c>
      <c r="Q61" s="45">
        <f t="shared" si="11"/>
        <v>43462</v>
      </c>
      <c r="R61" s="45">
        <f t="shared" si="11"/>
        <v>43463</v>
      </c>
      <c r="S61" s="46">
        <f t="shared" si="11"/>
        <v>43464</v>
      </c>
      <c r="T61" s="10"/>
      <c r="U61" s="10"/>
      <c r="AI61" s="8"/>
    </row>
    <row r="62" spans="2:35" ht="16.5" thickBot="1" x14ac:dyDescent="0.3">
      <c r="B62" s="10"/>
      <c r="C62" s="10"/>
      <c r="D62" s="48">
        <f>J61+1</f>
        <v>43437</v>
      </c>
      <c r="E62" s="49">
        <f t="shared" si="10"/>
        <v>43438</v>
      </c>
      <c r="F62" s="49">
        <f t="shared" si="10"/>
        <v>43439</v>
      </c>
      <c r="G62" s="49">
        <f t="shared" si="10"/>
        <v>43440</v>
      </c>
      <c r="H62" s="49">
        <f t="shared" si="10"/>
        <v>43441</v>
      </c>
      <c r="I62" s="49">
        <f t="shared" si="10"/>
        <v>43442</v>
      </c>
      <c r="J62" s="50">
        <f t="shared" si="10"/>
        <v>43443</v>
      </c>
      <c r="K62" s="10"/>
      <c r="L62" s="12"/>
      <c r="M62" s="48">
        <f>S61+1</f>
        <v>43465</v>
      </c>
      <c r="N62" s="49">
        <f t="shared" si="11"/>
        <v>43466</v>
      </c>
      <c r="O62" s="49">
        <f t="shared" si="11"/>
        <v>43467</v>
      </c>
      <c r="P62" s="49">
        <f t="shared" si="11"/>
        <v>43468</v>
      </c>
      <c r="Q62" s="49">
        <f t="shared" si="11"/>
        <v>43469</v>
      </c>
      <c r="R62" s="49">
        <f t="shared" si="11"/>
        <v>43470</v>
      </c>
      <c r="S62" s="50">
        <f t="shared" si="11"/>
        <v>43471</v>
      </c>
      <c r="T62" s="10"/>
      <c r="U62" s="10"/>
      <c r="AI62" s="8"/>
    </row>
    <row r="63" spans="2:35" ht="15.75" x14ac:dyDescent="0.25">
      <c r="B63" s="10"/>
      <c r="C63" s="27"/>
      <c r="D63" s="10"/>
      <c r="E63" s="10"/>
      <c r="F63" s="10"/>
      <c r="G63" s="10"/>
      <c r="H63" s="10"/>
      <c r="I63" s="10"/>
      <c r="J63" s="10"/>
      <c r="K63" s="10"/>
      <c r="L63" s="12"/>
      <c r="M63" s="10"/>
      <c r="N63" s="10"/>
      <c r="O63" s="10"/>
      <c r="P63" s="10"/>
      <c r="Q63" s="10"/>
      <c r="R63" s="10"/>
      <c r="S63" s="10"/>
      <c r="T63" s="10"/>
      <c r="U63" s="10"/>
      <c r="AI63" s="8"/>
    </row>
    <row r="64" spans="2:35" x14ac:dyDescent="0.25">
      <c r="AI64" s="8"/>
    </row>
    <row r="65" spans="35:35" x14ac:dyDescent="0.25">
      <c r="AI65" s="8"/>
    </row>
    <row r="66" spans="35:35" x14ac:dyDescent="0.25">
      <c r="AI66" s="8"/>
    </row>
    <row r="67" spans="35:35" x14ac:dyDescent="0.25">
      <c r="AI67" s="8"/>
    </row>
    <row r="68" spans="35:35" x14ac:dyDescent="0.25">
      <c r="AI68" s="8"/>
    </row>
    <row r="69" spans="35:35" x14ac:dyDescent="0.25">
      <c r="AI69" s="8"/>
    </row>
    <row r="70" spans="35:35" x14ac:dyDescent="0.25">
      <c r="AI70" s="8"/>
    </row>
    <row r="71" spans="35:35" x14ac:dyDescent="0.25">
      <c r="AI71" s="8"/>
    </row>
    <row r="72" spans="35:35" x14ac:dyDescent="0.25">
      <c r="AI72" s="8"/>
    </row>
    <row r="73" spans="35:35" x14ac:dyDescent="0.25">
      <c r="AI73" s="8"/>
    </row>
    <row r="74" spans="35:35" x14ac:dyDescent="0.25">
      <c r="AI74" s="8"/>
    </row>
    <row r="75" spans="35:35" x14ac:dyDescent="0.25">
      <c r="AI75" s="8"/>
    </row>
    <row r="76" spans="35:35" x14ac:dyDescent="0.25">
      <c r="AI76" s="8"/>
    </row>
    <row r="77" spans="35:35" x14ac:dyDescent="0.25">
      <c r="AI77" s="8"/>
    </row>
    <row r="78" spans="35:35" x14ac:dyDescent="0.25">
      <c r="AI78" s="8"/>
    </row>
    <row r="79" spans="35:35" x14ac:dyDescent="0.25">
      <c r="AI79" s="8"/>
    </row>
    <row r="80" spans="35:35" x14ac:dyDescent="0.25">
      <c r="AI80" s="8"/>
    </row>
    <row r="81" spans="35:35" x14ac:dyDescent="0.25">
      <c r="AI81" s="8"/>
    </row>
    <row r="82" spans="35:35" x14ac:dyDescent="0.25">
      <c r="AI82" s="8"/>
    </row>
    <row r="83" spans="35:35" x14ac:dyDescent="0.25">
      <c r="AI83" s="8"/>
    </row>
    <row r="84" spans="35:35" x14ac:dyDescent="0.25">
      <c r="AI84" s="8"/>
    </row>
    <row r="85" spans="35:35" x14ac:dyDescent="0.25">
      <c r="AI85" s="8"/>
    </row>
    <row r="86" spans="35:35" x14ac:dyDescent="0.25">
      <c r="AI86" s="8"/>
    </row>
    <row r="87" spans="35:35" x14ac:dyDescent="0.25">
      <c r="AI87" s="8"/>
    </row>
    <row r="88" spans="35:35" x14ac:dyDescent="0.25">
      <c r="AI88" s="8"/>
    </row>
    <row r="89" spans="35:35" x14ac:dyDescent="0.25">
      <c r="AI89" s="8"/>
    </row>
    <row r="90" spans="35:35" x14ac:dyDescent="0.25">
      <c r="AI90" s="8"/>
    </row>
    <row r="91" spans="35:35" x14ac:dyDescent="0.25">
      <c r="AI91" s="8"/>
    </row>
    <row r="92" spans="35:35" x14ac:dyDescent="0.25">
      <c r="AI92" s="8"/>
    </row>
    <row r="93" spans="35:35" x14ac:dyDescent="0.25">
      <c r="AI93" s="8"/>
    </row>
    <row r="94" spans="35:35" x14ac:dyDescent="0.25">
      <c r="AI94" s="8"/>
    </row>
    <row r="95" spans="35:35" x14ac:dyDescent="0.25">
      <c r="AI95" s="8"/>
    </row>
    <row r="96" spans="35:35" x14ac:dyDescent="0.25">
      <c r="AI96" s="8"/>
    </row>
    <row r="97" spans="35:35" x14ac:dyDescent="0.25">
      <c r="AI97" s="8"/>
    </row>
    <row r="98" spans="35:35" x14ac:dyDescent="0.25">
      <c r="AI98" s="8"/>
    </row>
    <row r="99" spans="35:35" x14ac:dyDescent="0.25">
      <c r="AI99" s="8"/>
    </row>
    <row r="100" spans="35:35" x14ac:dyDescent="0.25">
      <c r="AI100" s="8"/>
    </row>
    <row r="101" spans="35:35" x14ac:dyDescent="0.25">
      <c r="AI101" s="8"/>
    </row>
    <row r="102" spans="35:35" x14ac:dyDescent="0.25">
      <c r="AI102" s="8"/>
    </row>
    <row r="103" spans="35:35" x14ac:dyDescent="0.25">
      <c r="AI103" s="8"/>
    </row>
    <row r="104" spans="35:35" x14ac:dyDescent="0.25">
      <c r="AI104" s="8"/>
    </row>
    <row r="111" spans="35:35" x14ac:dyDescent="0.25">
      <c r="AI111" s="8"/>
    </row>
    <row r="112" spans="35:35" x14ac:dyDescent="0.25">
      <c r="AI112" s="8"/>
    </row>
    <row r="113" spans="35:35" x14ac:dyDescent="0.25">
      <c r="AI113" s="8"/>
    </row>
    <row r="114" spans="35:35" x14ac:dyDescent="0.25">
      <c r="AI114" s="8"/>
    </row>
    <row r="115" spans="35:35" x14ac:dyDescent="0.25">
      <c r="AI115" s="8"/>
    </row>
    <row r="116" spans="35:35" x14ac:dyDescent="0.25">
      <c r="AI116" s="8"/>
    </row>
    <row r="117" spans="35:35" x14ac:dyDescent="0.25">
      <c r="AI117" s="8"/>
    </row>
    <row r="118" spans="35:35" x14ac:dyDescent="0.25">
      <c r="AI118" s="8"/>
    </row>
    <row r="119" spans="35:35" x14ac:dyDescent="0.25">
      <c r="AI119" s="8"/>
    </row>
    <row r="120" spans="35:35" x14ac:dyDescent="0.25">
      <c r="AI120" s="8"/>
    </row>
    <row r="121" spans="35:35" x14ac:dyDescent="0.25">
      <c r="AI121" s="8"/>
    </row>
    <row r="122" spans="35:35" x14ac:dyDescent="0.25">
      <c r="AI122" s="8"/>
    </row>
    <row r="123" spans="35:35" x14ac:dyDescent="0.25">
      <c r="AI123" s="8"/>
    </row>
    <row r="124" spans="35:35" x14ac:dyDescent="0.25">
      <c r="AI124" s="8"/>
    </row>
    <row r="125" spans="35:35" x14ac:dyDescent="0.25">
      <c r="AI125" s="8"/>
    </row>
    <row r="126" spans="35:35" x14ac:dyDescent="0.25">
      <c r="AI126" s="8"/>
    </row>
    <row r="127" spans="35:35" x14ac:dyDescent="0.25">
      <c r="AI127" s="8"/>
    </row>
    <row r="128" spans="35:35" x14ac:dyDescent="0.25">
      <c r="AI128" s="8"/>
    </row>
    <row r="129" spans="35:35" x14ac:dyDescent="0.25">
      <c r="AI129" s="8"/>
    </row>
    <row r="130" spans="35:35" x14ac:dyDescent="0.25">
      <c r="AI130" s="8"/>
    </row>
    <row r="131" spans="35:35" x14ac:dyDescent="0.25">
      <c r="AI131" s="8"/>
    </row>
    <row r="132" spans="35:35" x14ac:dyDescent="0.25">
      <c r="AI132" s="8"/>
    </row>
    <row r="133" spans="35:35" x14ac:dyDescent="0.25">
      <c r="AI133" s="8"/>
    </row>
    <row r="134" spans="35:35" x14ac:dyDescent="0.25">
      <c r="AI134" s="8"/>
    </row>
    <row r="135" spans="35:35" x14ac:dyDescent="0.25">
      <c r="AI135" s="8"/>
    </row>
    <row r="136" spans="35:35" x14ac:dyDescent="0.25">
      <c r="AI136" s="8"/>
    </row>
    <row r="137" spans="35:35" x14ac:dyDescent="0.25">
      <c r="AI137" s="8"/>
    </row>
    <row r="138" spans="35:35" x14ac:dyDescent="0.25">
      <c r="AI138" s="8"/>
    </row>
    <row r="139" spans="35:35" x14ac:dyDescent="0.25">
      <c r="AI139" s="8"/>
    </row>
    <row r="140" spans="35:35" x14ac:dyDescent="0.25">
      <c r="AI140" s="8"/>
    </row>
    <row r="141" spans="35:35" x14ac:dyDescent="0.25">
      <c r="AI141" s="8"/>
    </row>
    <row r="142" spans="35:35" x14ac:dyDescent="0.25">
      <c r="AI142" s="8"/>
    </row>
    <row r="143" spans="35:35" x14ac:dyDescent="0.25">
      <c r="AI143" s="8"/>
    </row>
    <row r="144" spans="35:35" x14ac:dyDescent="0.25">
      <c r="AI144" s="8"/>
    </row>
    <row r="145" spans="35:35" x14ac:dyDescent="0.25">
      <c r="AI145" s="8"/>
    </row>
    <row r="146" spans="35:35" x14ac:dyDescent="0.25">
      <c r="AI146" s="8"/>
    </row>
    <row r="147" spans="35:35" x14ac:dyDescent="0.25">
      <c r="AI147" s="8"/>
    </row>
    <row r="148" spans="35:35" x14ac:dyDescent="0.25">
      <c r="AI148" s="8"/>
    </row>
    <row r="149" spans="35:35" x14ac:dyDescent="0.25">
      <c r="AI149" s="8"/>
    </row>
    <row r="150" spans="35:35" x14ac:dyDescent="0.25">
      <c r="AI150" s="8"/>
    </row>
    <row r="151" spans="35:35" x14ac:dyDescent="0.25">
      <c r="AI151" s="8"/>
    </row>
    <row r="152" spans="35:35" x14ac:dyDescent="0.25">
      <c r="AI152" s="8"/>
    </row>
    <row r="153" spans="35:35" x14ac:dyDescent="0.25">
      <c r="AI153" s="8"/>
    </row>
    <row r="154" spans="35:35" x14ac:dyDescent="0.25">
      <c r="AI154" s="8"/>
    </row>
    <row r="155" spans="35:35" x14ac:dyDescent="0.25">
      <c r="AI155" s="8"/>
    </row>
    <row r="156" spans="35:35" x14ac:dyDescent="0.25">
      <c r="AI156" s="8"/>
    </row>
    <row r="157" spans="35:35" x14ac:dyDescent="0.25">
      <c r="AI157" s="8"/>
    </row>
    <row r="158" spans="35:35" x14ac:dyDescent="0.25">
      <c r="AI158" s="8"/>
    </row>
    <row r="159" spans="35:35" x14ac:dyDescent="0.25">
      <c r="AI159" s="8"/>
    </row>
    <row r="160" spans="35:35" x14ac:dyDescent="0.25">
      <c r="AI160" s="8"/>
    </row>
    <row r="161" spans="35:35" x14ac:dyDescent="0.25">
      <c r="AI161" s="8"/>
    </row>
    <row r="162" spans="35:35" x14ac:dyDescent="0.25">
      <c r="AI162" s="8"/>
    </row>
    <row r="163" spans="35:35" x14ac:dyDescent="0.25">
      <c r="AI163" s="8"/>
    </row>
    <row r="164" spans="35:35" x14ac:dyDescent="0.25">
      <c r="AI164" s="8"/>
    </row>
    <row r="165" spans="35:35" x14ac:dyDescent="0.25">
      <c r="AI165" s="8"/>
    </row>
    <row r="166" spans="35:35" x14ac:dyDescent="0.25">
      <c r="AI166" s="8"/>
    </row>
    <row r="167" spans="35:35" x14ac:dyDescent="0.25">
      <c r="AI167" s="8"/>
    </row>
    <row r="168" spans="35:35" x14ac:dyDescent="0.25">
      <c r="AI168" s="8"/>
    </row>
    <row r="169" spans="35:35" x14ac:dyDescent="0.25">
      <c r="AI169" s="8"/>
    </row>
    <row r="170" spans="35:35" x14ac:dyDescent="0.25">
      <c r="AI170" s="8"/>
    </row>
    <row r="171" spans="35:35" x14ac:dyDescent="0.25">
      <c r="AI171" s="8"/>
    </row>
    <row r="172" spans="35:35" x14ac:dyDescent="0.25">
      <c r="AI172" s="8"/>
    </row>
    <row r="173" spans="35:35" x14ac:dyDescent="0.25">
      <c r="AI173" s="8"/>
    </row>
    <row r="174" spans="35:35" x14ac:dyDescent="0.25">
      <c r="AI174" s="8"/>
    </row>
    <row r="175" spans="35:35" x14ac:dyDescent="0.25">
      <c r="AI175" s="8"/>
    </row>
    <row r="176" spans="35:35" x14ac:dyDescent="0.25">
      <c r="AI176" s="8"/>
    </row>
    <row r="177" spans="35:35" x14ac:dyDescent="0.25">
      <c r="AI177" s="8"/>
    </row>
    <row r="178" spans="35:35" x14ac:dyDescent="0.25">
      <c r="AI178" s="8"/>
    </row>
    <row r="179" spans="35:35" x14ac:dyDescent="0.25">
      <c r="AI179" s="8"/>
    </row>
    <row r="180" spans="35:35" x14ac:dyDescent="0.25">
      <c r="AI180" s="8"/>
    </row>
    <row r="181" spans="35:35" x14ac:dyDescent="0.25">
      <c r="AI181" s="8"/>
    </row>
    <row r="182" spans="35:35" x14ac:dyDescent="0.25">
      <c r="AI182" s="8"/>
    </row>
    <row r="183" spans="35:35" x14ac:dyDescent="0.25">
      <c r="AI183" s="8"/>
    </row>
    <row r="184" spans="35:35" x14ac:dyDescent="0.25">
      <c r="AI184" s="8"/>
    </row>
    <row r="185" spans="35:35" x14ac:dyDescent="0.25">
      <c r="AI185" s="8"/>
    </row>
    <row r="186" spans="35:35" x14ac:dyDescent="0.25">
      <c r="AI186" s="8"/>
    </row>
    <row r="187" spans="35:35" x14ac:dyDescent="0.25">
      <c r="AI187" s="8"/>
    </row>
    <row r="188" spans="35:35" x14ac:dyDescent="0.25">
      <c r="AI188" s="8"/>
    </row>
    <row r="189" spans="35:35" x14ac:dyDescent="0.25">
      <c r="AI189" s="8"/>
    </row>
    <row r="190" spans="35:35" x14ac:dyDescent="0.25">
      <c r="AI190" s="8"/>
    </row>
    <row r="191" spans="35:35" x14ac:dyDescent="0.25">
      <c r="AI191" s="8"/>
    </row>
    <row r="192" spans="35:35" x14ac:dyDescent="0.25">
      <c r="AI192" s="8"/>
    </row>
    <row r="193" spans="35:35" x14ac:dyDescent="0.25">
      <c r="AI193" s="8"/>
    </row>
    <row r="194" spans="35:35" x14ac:dyDescent="0.25">
      <c r="AI194" s="8"/>
    </row>
    <row r="195" spans="35:35" x14ac:dyDescent="0.25">
      <c r="AI195" s="8"/>
    </row>
    <row r="196" spans="35:35" x14ac:dyDescent="0.25">
      <c r="AI196" s="8"/>
    </row>
    <row r="197" spans="35:35" x14ac:dyDescent="0.25">
      <c r="AI197" s="8"/>
    </row>
    <row r="198" spans="35:35" x14ac:dyDescent="0.25">
      <c r="AI198" s="8"/>
    </row>
    <row r="199" spans="35:35" x14ac:dyDescent="0.25">
      <c r="AI199" s="8"/>
    </row>
    <row r="200" spans="35:35" x14ac:dyDescent="0.25">
      <c r="AI200" s="8"/>
    </row>
    <row r="201" spans="35:35" x14ac:dyDescent="0.25">
      <c r="AI201" s="8"/>
    </row>
    <row r="202" spans="35:35" x14ac:dyDescent="0.25">
      <c r="AI202" s="8"/>
    </row>
    <row r="203" spans="35:35" x14ac:dyDescent="0.25">
      <c r="AI203" s="8"/>
    </row>
    <row r="204" spans="35:35" x14ac:dyDescent="0.25">
      <c r="AI204" s="8"/>
    </row>
    <row r="205" spans="35:35" x14ac:dyDescent="0.25">
      <c r="AI205" s="8"/>
    </row>
    <row r="206" spans="35:35" x14ac:dyDescent="0.25">
      <c r="AI206" s="8"/>
    </row>
    <row r="207" spans="35:35" x14ac:dyDescent="0.25">
      <c r="AI207" s="8"/>
    </row>
    <row r="208" spans="35:35" x14ac:dyDescent="0.25">
      <c r="AI208" s="8"/>
    </row>
    <row r="209" spans="35:35" x14ac:dyDescent="0.25">
      <c r="AI209" s="8"/>
    </row>
    <row r="210" spans="35:35" x14ac:dyDescent="0.25">
      <c r="AI210" s="8"/>
    </row>
    <row r="211" spans="35:35" x14ac:dyDescent="0.25">
      <c r="AI211" s="8"/>
    </row>
    <row r="212" spans="35:35" x14ac:dyDescent="0.25">
      <c r="AI212" s="8"/>
    </row>
    <row r="213" spans="35:35" x14ac:dyDescent="0.25">
      <c r="AI213" s="8"/>
    </row>
    <row r="214" spans="35:35" x14ac:dyDescent="0.25">
      <c r="AI214" s="8"/>
    </row>
    <row r="215" spans="35:35" x14ac:dyDescent="0.25">
      <c r="AI215" s="8"/>
    </row>
    <row r="216" spans="35:35" x14ac:dyDescent="0.25">
      <c r="AI216" s="8"/>
    </row>
    <row r="217" spans="35:35" x14ac:dyDescent="0.25">
      <c r="AI217" s="8"/>
    </row>
    <row r="218" spans="35:35" x14ac:dyDescent="0.25">
      <c r="AI218" s="8"/>
    </row>
    <row r="219" spans="35:35" x14ac:dyDescent="0.25">
      <c r="AI219" s="8"/>
    </row>
    <row r="220" spans="35:35" x14ac:dyDescent="0.25">
      <c r="AI220" s="8"/>
    </row>
    <row r="221" spans="35:35" x14ac:dyDescent="0.25">
      <c r="AI221" s="8"/>
    </row>
    <row r="222" spans="35:35" x14ac:dyDescent="0.25">
      <c r="AI222" s="8"/>
    </row>
    <row r="223" spans="35:35" x14ac:dyDescent="0.25">
      <c r="AI223" s="8"/>
    </row>
    <row r="224" spans="35:35" x14ac:dyDescent="0.25">
      <c r="AI224" s="8"/>
    </row>
    <row r="225" spans="35:35" x14ac:dyDescent="0.25">
      <c r="AI225" s="8"/>
    </row>
    <row r="226" spans="35:35" x14ac:dyDescent="0.25">
      <c r="AI226" s="8"/>
    </row>
    <row r="227" spans="35:35" x14ac:dyDescent="0.25">
      <c r="AI227" s="8"/>
    </row>
    <row r="228" spans="35:35" x14ac:dyDescent="0.25">
      <c r="AI228" s="8"/>
    </row>
    <row r="229" spans="35:35" x14ac:dyDescent="0.25">
      <c r="AI229" s="8"/>
    </row>
    <row r="230" spans="35:35" x14ac:dyDescent="0.25">
      <c r="AI230" s="8"/>
    </row>
    <row r="231" spans="35:35" x14ac:dyDescent="0.25">
      <c r="AI231" s="8"/>
    </row>
    <row r="232" spans="35:35" x14ac:dyDescent="0.25">
      <c r="AI232" s="8"/>
    </row>
    <row r="233" spans="35:35" x14ac:dyDescent="0.25">
      <c r="AI233" s="8"/>
    </row>
    <row r="234" spans="35:35" x14ac:dyDescent="0.25">
      <c r="AI234" s="8"/>
    </row>
    <row r="235" spans="35:35" x14ac:dyDescent="0.25">
      <c r="AI235" s="8"/>
    </row>
    <row r="236" spans="35:35" x14ac:dyDescent="0.25">
      <c r="AI236" s="8"/>
    </row>
    <row r="237" spans="35:35" x14ac:dyDescent="0.25">
      <c r="AI237" s="8"/>
    </row>
    <row r="238" spans="35:35" x14ac:dyDescent="0.25">
      <c r="AI238" s="8"/>
    </row>
    <row r="239" spans="35:35" x14ac:dyDescent="0.25">
      <c r="AI239" s="8"/>
    </row>
    <row r="240" spans="35:35" x14ac:dyDescent="0.25">
      <c r="AI240" s="8"/>
    </row>
    <row r="241" spans="35:35" x14ac:dyDescent="0.25">
      <c r="AI241" s="8"/>
    </row>
    <row r="242" spans="35:35" x14ac:dyDescent="0.25">
      <c r="AI242" s="8"/>
    </row>
    <row r="243" spans="35:35" x14ac:dyDescent="0.25">
      <c r="AI243" s="8"/>
    </row>
    <row r="244" spans="35:35" x14ac:dyDescent="0.25">
      <c r="AI244" s="8"/>
    </row>
    <row r="245" spans="35:35" x14ac:dyDescent="0.25">
      <c r="AI245" s="8"/>
    </row>
    <row r="246" spans="35:35" x14ac:dyDescent="0.25">
      <c r="AI246" s="8"/>
    </row>
    <row r="247" spans="35:35" x14ac:dyDescent="0.25">
      <c r="AI247" s="8"/>
    </row>
    <row r="248" spans="35:35" x14ac:dyDescent="0.25">
      <c r="AI248" s="8"/>
    </row>
    <row r="249" spans="35:35" x14ac:dyDescent="0.25">
      <c r="AI249" s="8"/>
    </row>
    <row r="250" spans="35:35" x14ac:dyDescent="0.25">
      <c r="AI250" s="8"/>
    </row>
    <row r="251" spans="35:35" x14ac:dyDescent="0.25">
      <c r="AI251" s="8"/>
    </row>
    <row r="252" spans="35:35" x14ac:dyDescent="0.25">
      <c r="AI252" s="8"/>
    </row>
    <row r="253" spans="35:35" x14ac:dyDescent="0.25">
      <c r="AI253" s="8"/>
    </row>
    <row r="254" spans="35:35" x14ac:dyDescent="0.25">
      <c r="AI254" s="8"/>
    </row>
    <row r="255" spans="35:35" x14ac:dyDescent="0.25">
      <c r="AI255" s="8"/>
    </row>
    <row r="256" spans="35:35" x14ac:dyDescent="0.25">
      <c r="AI256" s="8"/>
    </row>
    <row r="257" spans="35:35" x14ac:dyDescent="0.25">
      <c r="AI257" s="8"/>
    </row>
    <row r="258" spans="35:35" x14ac:dyDescent="0.25">
      <c r="AI258" s="8"/>
    </row>
  </sheetData>
  <mergeCells count="42">
    <mergeCell ref="Z11:AD11"/>
    <mergeCell ref="B2:B3"/>
    <mergeCell ref="D2:E3"/>
    <mergeCell ref="Z4:AA4"/>
    <mergeCell ref="AC4:AD4"/>
    <mergeCell ref="D5:J5"/>
    <mergeCell ref="M5:S5"/>
    <mergeCell ref="AA5:AD5"/>
    <mergeCell ref="Z6:AD6"/>
    <mergeCell ref="Z7:AD7"/>
    <mergeCell ref="Z8:AD8"/>
    <mergeCell ref="Z9:AD9"/>
    <mergeCell ref="Z10:AD10"/>
    <mergeCell ref="Z21:AD21"/>
    <mergeCell ref="Z12:AD12"/>
    <mergeCell ref="Z13:AD13"/>
    <mergeCell ref="Z14:AD14"/>
    <mergeCell ref="D15:J15"/>
    <mergeCell ref="M15:S15"/>
    <mergeCell ref="Z15:AD15"/>
    <mergeCell ref="Z16:AD16"/>
    <mergeCell ref="Z17:AD17"/>
    <mergeCell ref="Z18:AD18"/>
    <mergeCell ref="Z19:AD19"/>
    <mergeCell ref="Z20:AD20"/>
    <mergeCell ref="Z22:AD22"/>
    <mergeCell ref="Z23:AD23"/>
    <mergeCell ref="Z24:AD24"/>
    <mergeCell ref="D25:J25"/>
    <mergeCell ref="M25:S25"/>
    <mergeCell ref="Z25:AD25"/>
    <mergeCell ref="D45:J45"/>
    <mergeCell ref="M45:S45"/>
    <mergeCell ref="D55:J55"/>
    <mergeCell ref="M55:S55"/>
    <mergeCell ref="Z26:AD26"/>
    <mergeCell ref="Z27:AD27"/>
    <mergeCell ref="Z28:AD28"/>
    <mergeCell ref="Z29:AD29"/>
    <mergeCell ref="Z30:AD30"/>
    <mergeCell ref="D35:J35"/>
    <mergeCell ref="M35:S3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5CA276679E9AF48B120E6B90467EA58" ma:contentTypeVersion="8" ma:contentTypeDescription="Crear nuevo documento." ma:contentTypeScope="" ma:versionID="6917d01084b7abe68ab747700468449b">
  <xsd:schema xmlns:xsd="http://www.w3.org/2001/XMLSchema" xmlns:xs="http://www.w3.org/2001/XMLSchema" xmlns:p="http://schemas.microsoft.com/office/2006/metadata/properties" xmlns:ns2="3132cb1b-83db-4c67-9c00-9251b24c51e9" targetNamespace="http://schemas.microsoft.com/office/2006/metadata/properties" ma:root="true" ma:fieldsID="bc999d4137f4f0cbeed9db5fdc34df15" ns2:_="">
    <xsd:import namespace="3132cb1b-83db-4c67-9c00-9251b24c51e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32cb1b-83db-4c67-9c00-9251b24c51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774407-86C2-4145-BCC7-33E05229098A}">
  <ds:schemaRefs>
    <ds:schemaRef ds:uri="http://schemas.microsoft.com/office/2006/metadata/properties"/>
    <ds:schemaRef ds:uri="http://schemas.microsoft.com/office/infopath/2007/PartnerControls"/>
    <ds:schemaRef ds:uri="http://schemas.microsoft.com/office/2006/documentManagement/types"/>
    <ds:schemaRef ds:uri="f8412e49-9a58-45a0-9e88-26d0f6b5bdbb"/>
    <ds:schemaRef ds:uri="http://purl.org/dc/terms/"/>
    <ds:schemaRef ds:uri="http://purl.org/dc/dcmitype/"/>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3D9269F4-4C12-46F3-9B27-0074E1FC4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32cb1b-83db-4c67-9c00-9251b24c51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630ADC-418E-49C0-8A6C-32C72F3255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Registro de Matricula</vt:lpstr>
      <vt:lpstr>Calendario</vt:lpstr>
      <vt:lpstr>'Registro de Matricula'!Área_de_impresión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Gina Bermúdez AIE - Ing. Vanessa Valencia</dc:creator>
  <cp:lastModifiedBy>Laura Barreto</cp:lastModifiedBy>
  <cp:lastPrinted>2018-11-09T21:42:41Z</cp:lastPrinted>
  <dcterms:created xsi:type="dcterms:W3CDTF">2018-11-02T14:58:57Z</dcterms:created>
  <dcterms:modified xsi:type="dcterms:W3CDTF">2020-06-30T23:32:17Z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0x01010065CA276679E9AF48B120E6B90467EA58</vt:lpwstr>
  </property>
</Properties>
</file>